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D:\aPulpit\2024 Międz I i R GP 2021\GP Chrzanowa 2026\"/>
    </mc:Choice>
  </mc:AlternateContent>
  <xr:revisionPtr revIDLastSave="0" documentId="8_{D7162494-AEB5-457A-BCA4-D03DC93F7D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yniki" sheetId="2" r:id="rId1"/>
    <sheet name="rodziny" sheetId="1" r:id="rId2"/>
  </sheets>
  <definedNames>
    <definedName name="_xlnm._FilterDatabase" localSheetId="1" hidden="1">rodziny!$A$2:$Q$44</definedName>
    <definedName name="_xlnm._FilterDatabase" localSheetId="0" hidden="1">wyniki!$A$2:$Y$60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/>
  <c r="A39" i="1" s="1"/>
  <c r="A40" i="1" s="1"/>
  <c r="A41" i="1" s="1"/>
  <c r="A42" i="1" s="1"/>
  <c r="A43" i="1" s="1"/>
  <c r="A44" i="1"/>
  <c r="A45" i="1" s="1"/>
  <c r="A46" i="1" s="1"/>
  <c r="A47" i="1" s="1"/>
  <c r="A48" i="1" s="1"/>
  <c r="A49" i="1"/>
  <c r="A50" i="1" s="1"/>
  <c r="A5" i="1"/>
  <c r="A6" i="1"/>
  <c r="A7" i="1" s="1"/>
  <c r="A8" i="1"/>
  <c r="A9" i="1"/>
  <c r="A10" i="1"/>
  <c r="A11" i="1"/>
  <c r="A12" i="1" s="1"/>
  <c r="A13" i="1"/>
  <c r="A14" i="1"/>
  <c r="A15" i="1"/>
  <c r="A16" i="1"/>
  <c r="A17" i="1" s="1"/>
  <c r="A18" i="1"/>
  <c r="A19" i="1"/>
  <c r="A20" i="1" s="1"/>
  <c r="A21" i="1"/>
  <c r="A22" i="1"/>
  <c r="A23" i="1"/>
  <c r="A24" i="1" s="1"/>
  <c r="A25" i="1"/>
  <c r="A26" i="1" s="1"/>
  <c r="A27" i="1" s="1"/>
  <c r="A28" i="1" s="1"/>
  <c r="A29" i="1"/>
  <c r="A30" i="1"/>
  <c r="A31" i="1"/>
  <c r="A32" i="1"/>
  <c r="A33" i="1"/>
  <c r="A34" i="1" s="1"/>
  <c r="A35" i="1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A65" i="2" l="1"/>
  <c r="A66" i="2"/>
  <c r="A67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3" i="2"/>
  <c r="A3" i="1" l="1"/>
  <c r="A4" i="1" s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Y3" i="2"/>
  <c r="X3" i="2"/>
  <c r="W3" i="2"/>
  <c r="V3" i="2"/>
  <c r="U51" i="2" l="1"/>
  <c r="U52" i="2"/>
  <c r="U53" i="2"/>
  <c r="U54" i="2"/>
  <c r="U55" i="2"/>
  <c r="U56" i="2"/>
  <c r="U57" i="2"/>
  <c r="U58" i="2"/>
  <c r="U59" i="2"/>
  <c r="U60" i="2"/>
  <c r="A13" i="2" l="1"/>
  <c r="A14" i="2" s="1"/>
  <c r="A15" i="2" s="1"/>
  <c r="A3" i="2"/>
  <c r="A7" i="2"/>
  <c r="A8" i="2" s="1"/>
  <c r="A9" i="2" s="1"/>
  <c r="A10" i="2"/>
  <c r="A34" i="2"/>
  <c r="A35" i="2" s="1"/>
  <c r="A36" i="2" s="1"/>
  <c r="A43" i="2"/>
  <c r="A44" i="2" s="1"/>
  <c r="A45" i="2" s="1"/>
  <c r="A46" i="2" s="1"/>
  <c r="A22" i="2"/>
  <c r="A11" i="2"/>
  <c r="A12" i="2" s="1"/>
  <c r="A23" i="2"/>
  <c r="A24" i="2" s="1"/>
  <c r="A25" i="2" s="1"/>
  <c r="A47" i="2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26" i="2"/>
  <c r="A27" i="2" s="1"/>
  <c r="A28" i="2" s="1"/>
  <c r="A29" i="2" s="1"/>
  <c r="A30" i="2" s="1"/>
  <c r="A31" i="2" s="1"/>
  <c r="A32" i="2" s="1"/>
  <c r="A33" i="2" s="1"/>
  <c r="A4" i="2"/>
  <c r="A5" i="2" s="1"/>
  <c r="A6" i="2" s="1"/>
  <c r="A16" i="2"/>
  <c r="A17" i="2" s="1"/>
  <c r="A18" i="2" s="1"/>
  <c r="A19" i="2" s="1"/>
  <c r="A20" i="2" s="1"/>
  <c r="A21" i="2" s="1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A37" i="2" l="1"/>
  <c r="A38" i="2"/>
  <c r="A39" i="2"/>
  <c r="A40" i="2"/>
  <c r="A41" i="2"/>
  <c r="A42" i="2" s="1"/>
</calcChain>
</file>

<file path=xl/sharedStrings.xml><?xml version="1.0" encoding="utf-8"?>
<sst xmlns="http://schemas.openxmlformats.org/spreadsheetml/2006/main" count="270" uniqueCount="154">
  <si>
    <t>Rodzina</t>
  </si>
  <si>
    <t>Osoby w rodzinie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</si>
  <si>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</si>
  <si>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</si>
  <si>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</si>
  <si>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</si>
  <si>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</si>
  <si>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</si>
  <si>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</si>
  <si>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</si>
  <si>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</si>
  <si>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</si>
  <si>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</si>
  <si>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</si>
  <si>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Suma wszystkich</t>
  </si>
  <si>
    <t>Najlepsze 6</t>
  </si>
  <si>
    <t>Baliś</t>
  </si>
  <si>
    <t>Baliś, Sebastian / Baliś, Aleksander</t>
  </si>
  <si>
    <t>Żołyniak</t>
  </si>
  <si>
    <t>Kaszuba</t>
  </si>
  <si>
    <t>Kaszuba, Michał / Bachowska-Kaszuba, Izabela</t>
  </si>
  <si>
    <t>Trybek</t>
  </si>
  <si>
    <t>Trybek, Mikołaj / Trybek, Kacper</t>
  </si>
  <si>
    <t>Strączek</t>
  </si>
  <si>
    <t>Strączek, Wiktoria / Strączek, Szymon</t>
  </si>
  <si>
    <t>Dudzik</t>
  </si>
  <si>
    <t>Olszowscy</t>
  </si>
  <si>
    <t>Olszowski, Aleksander / Olszowska, Zofia</t>
  </si>
  <si>
    <t>Wieczorek</t>
  </si>
  <si>
    <t>Wieczorek, Lech</t>
  </si>
  <si>
    <t>Sroka</t>
  </si>
  <si>
    <t>Sroka, Sławomir</t>
  </si>
  <si>
    <t>Urbańczyk</t>
  </si>
  <si>
    <t>Skorupka</t>
  </si>
  <si>
    <t>Skorupka, Arkadiusz</t>
  </si>
  <si>
    <t>Kocot</t>
  </si>
  <si>
    <t>Kocot, Jarosław</t>
  </si>
  <si>
    <t>Palion</t>
  </si>
  <si>
    <t>Palion, Sergiusz</t>
  </si>
  <si>
    <t>Łysik</t>
  </si>
  <si>
    <t>Łysik, Bogdan</t>
  </si>
  <si>
    <t>Kowal</t>
  </si>
  <si>
    <t>Kowal, Jakub</t>
  </si>
  <si>
    <t>Puciłowski</t>
  </si>
  <si>
    <t>Puciłowski, Przemysław / Puciłowski, Maciej</t>
  </si>
  <si>
    <t>Trzópek</t>
  </si>
  <si>
    <t>Trzópek, Fabian</t>
  </si>
  <si>
    <t>Sadzikowski</t>
  </si>
  <si>
    <t>Sadzikowski, Marian</t>
  </si>
  <si>
    <t>Ciesielski</t>
  </si>
  <si>
    <t>Ciesielski, Wiesław</t>
  </si>
  <si>
    <t>Szuster</t>
  </si>
  <si>
    <t>Szuster, Marek</t>
  </si>
  <si>
    <t>Wójcik</t>
  </si>
  <si>
    <t>Wójcik, Zuzanna</t>
  </si>
  <si>
    <t>Rygiel</t>
  </si>
  <si>
    <t>Rygiel, Kevin</t>
  </si>
  <si>
    <t>Palowski</t>
  </si>
  <si>
    <t>Palowski, Marek</t>
  </si>
  <si>
    <t>Zięba</t>
  </si>
  <si>
    <t>Boba</t>
  </si>
  <si>
    <t>Boba, Paweł</t>
  </si>
  <si>
    <t>Dąbek</t>
  </si>
  <si>
    <t>Dąbek, Kamil</t>
  </si>
  <si>
    <t>Cnota</t>
  </si>
  <si>
    <t>Cnota, Tymoteusz</t>
  </si>
  <si>
    <t>Jochemczyk</t>
  </si>
  <si>
    <t>Jochemczyk, Milena</t>
  </si>
  <si>
    <t>Giermek</t>
  </si>
  <si>
    <t>Giermek, Mikołaj</t>
  </si>
  <si>
    <t>Czyszczoń</t>
  </si>
  <si>
    <t>Czyszczoń, Dariusz</t>
  </si>
  <si>
    <t>Gorzynik</t>
  </si>
  <si>
    <t>Gorzynik, Olaf</t>
  </si>
  <si>
    <t>Adamek</t>
  </si>
  <si>
    <t>Adamek, Stanisław</t>
  </si>
  <si>
    <t>Jargus</t>
  </si>
  <si>
    <t>Jargus, Grzegorz</t>
  </si>
  <si>
    <t>Białek</t>
  </si>
  <si>
    <t>Białek, Andrzej</t>
  </si>
  <si>
    <t>Wosik</t>
  </si>
  <si>
    <t>Wosik, Władysław</t>
  </si>
  <si>
    <t>Rudnik</t>
  </si>
  <si>
    <t>Rudnik, Artur</t>
  </si>
  <si>
    <t>Dobrowolska</t>
  </si>
  <si>
    <t>Dobrowolska, Ewa</t>
  </si>
  <si>
    <t>Chekalov</t>
  </si>
  <si>
    <t>Chekalov, Vladislav</t>
  </si>
  <si>
    <t>Nazwisko Imię</t>
  </si>
  <si>
    <t>Data ur.</t>
  </si>
  <si>
    <t>Suma</t>
  </si>
  <si>
    <t>Najlepsze 2</t>
  </si>
  <si>
    <t>Kategoria</t>
  </si>
  <si>
    <t>Płeć</t>
  </si>
  <si>
    <t>Żołyniak, Stanisław</t>
  </si>
  <si>
    <t>Kaszuba, Michał</t>
  </si>
  <si>
    <t>Baliś, Sebastian</t>
  </si>
  <si>
    <t>Trybek, Mikołaj</t>
  </si>
  <si>
    <t>Strączek, Wiktoria</t>
  </si>
  <si>
    <t>Baliś, Aleksander</t>
  </si>
  <si>
    <t>Trybek, Kacper</t>
  </si>
  <si>
    <t>Bachowska-Kaszuba, Izabela</t>
  </si>
  <si>
    <t>Dudzik, Roch</t>
  </si>
  <si>
    <t>Olszowski, Aleksander</t>
  </si>
  <si>
    <t>Urbańczyk, Emilia</t>
  </si>
  <si>
    <t>Żołyniak, Piotr</t>
  </si>
  <si>
    <t>Olszowska, Zofia</t>
  </si>
  <si>
    <t>Strączek, Szymon</t>
  </si>
  <si>
    <t>Dudzik, Iwona</t>
  </si>
  <si>
    <t>Urbańczyk, Stanisław</t>
  </si>
  <si>
    <t>Puciłowski, Maciej</t>
  </si>
  <si>
    <t>Zięba, Bartłomiej</t>
  </si>
  <si>
    <t>Puciłowski, Przemysław</t>
  </si>
  <si>
    <t>Chalimoniuk-Zięba, Magdalena</t>
  </si>
  <si>
    <t>Zięba, Franciszek</t>
  </si>
  <si>
    <t>Sroka, Rafał</t>
  </si>
  <si>
    <t>Cichoń, Krzysztof</t>
  </si>
  <si>
    <t>Cichoń</t>
  </si>
  <si>
    <t>Matuszek, Andrzej</t>
  </si>
  <si>
    <t>Matuszek</t>
  </si>
  <si>
    <t>Pyzio, Amelia</t>
  </si>
  <si>
    <t>Wilczak, Wiktor</t>
  </si>
  <si>
    <t>Wilczak</t>
  </si>
  <si>
    <t>Żołyniak, Adam</t>
  </si>
  <si>
    <t>Starowicz, Patryk</t>
  </si>
  <si>
    <t>Starowicz</t>
  </si>
  <si>
    <t>Zięba, Krzysztof</t>
  </si>
  <si>
    <t>Kumala, Stefan</t>
  </si>
  <si>
    <t>Miejsce</t>
  </si>
  <si>
    <t>Wiosna</t>
  </si>
  <si>
    <t>Lato</t>
  </si>
  <si>
    <t>Jesień</t>
  </si>
  <si>
    <t>Zima</t>
  </si>
  <si>
    <t>Żołyniak, Stanisław / Żołyniak, Piotr / Żołyniak, Adam</t>
  </si>
  <si>
    <t>Sroka, Sławomir / Sroka, Rafał</t>
  </si>
  <si>
    <t>Zięba, Bartłomiej / Chalimoniuk-Zięba, Magdalena / Zięba, Franciszek / Zięba, Krzysztof</t>
  </si>
  <si>
    <t>Sadzikowski, Marian / Pyzio, Amelia</t>
  </si>
  <si>
    <t>Urbańczyk, Emilia / Urbańczyk, Stanisław / Kumala, Stefan</t>
  </si>
  <si>
    <t>V Międzynarodowe Szachowe Indywidualne i Rodzinne Grand Prix Chrzanowa 2026 - Klasyfikacja rodzin</t>
  </si>
  <si>
    <t>V Międzynarodowe Szachowe Indywidualne i Rodzinne Grand Prix Chrzanowa 2026 - Klasyfikacja indywidualna</t>
  </si>
  <si>
    <t>Curyło, Franciszek</t>
  </si>
  <si>
    <t>Curyło</t>
  </si>
  <si>
    <t>Sitek, Jacek</t>
  </si>
  <si>
    <t>Sitek</t>
  </si>
  <si>
    <t>Kowalski, Kacper</t>
  </si>
  <si>
    <t>Kowalski</t>
  </si>
  <si>
    <t>Karnas, Mikołaj</t>
  </si>
  <si>
    <t>Karnas</t>
  </si>
  <si>
    <t>Dudzik, Kamil</t>
  </si>
  <si>
    <t>Kantor, Marcel</t>
  </si>
  <si>
    <t>Kantor</t>
  </si>
  <si>
    <t>Kapcia, Janusz</t>
  </si>
  <si>
    <t>Kapcia</t>
  </si>
  <si>
    <t>Dudzik, Roch / Dudzik, Iwona / Dudzik, Kamil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</si>
</sst>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49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/>
  <dimension ref="A1:Y67"/>
  <sheetViews>
    <sheetView tabSelected="1" topLeftCell="C1" zoomScaleNormal="100" workbookViewId="0">
      <selection activeCell="V3" sqref="V3"/>
    </sheetView>
  </sheetViews>
  <sheetFormatPr defaultRowHeight="14.4" x14ac:dyDescent="0.3"/>
  <cols>
    <col min="1" max="1" width="10.109375" bestFit="1" customWidth="1"/>
    <col min="2" max="2" width="28.88671875" bestFit="1" customWidth="1"/>
    <col min="3" max="3" width="10.109375" style="5" bestFit="1" customWidth="1"/>
    <col min="4" max="4" width="12.5546875" bestFit="1" customWidth="1"/>
    <col min="5" max="13" width="5.33203125" bestFit="1" customWidth="1"/>
    <col min="14" max="15" width="5.33203125" customWidth="1"/>
    <col min="16" max="16" width="6.33203125" bestFit="1" customWidth="1"/>
    <col min="17" max="17" width="8.109375" style="6" bestFit="1" customWidth="1"/>
    <col min="18" max="19" width="13.44140625" style="6" bestFit="1" customWidth="1"/>
    <col min="20" max="20" width="11.6640625" bestFit="1" customWidth="1"/>
    <col min="21" max="21" width="10.44140625" bestFit="1" customWidth="1"/>
    <col min="22" max="22" width="10" bestFit="1" customWidth="1"/>
    <col min="23" max="23" width="7" bestFit="1" customWidth="1"/>
    <col min="24" max="24" width="8.88671875" bestFit="1" customWidth="1"/>
    <col min="25" max="25" width="7.5546875" bestFit="1" customWidth="1"/>
  </cols>
  <sheetData>
    <row r="1" spans="1:25" x14ac:dyDescent="0.3">
      <c r="A1" s="8" t="s">
        <v>139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3">
      <c r="A2" s="2" t="s">
        <v>128</v>
      </c>
      <c r="B2" s="2" t="s">
        <v>88</v>
      </c>
      <c r="C2" s="3" t="s">
        <v>89</v>
      </c>
      <c r="D2" s="2" t="s">
        <v>0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90</v>
      </c>
      <c r="R2" s="4" t="s">
        <v>91</v>
      </c>
      <c r="S2" s="4" t="s">
        <v>15</v>
      </c>
      <c r="T2" s="4" t="s">
        <v>92</v>
      </c>
      <c r="U2" s="4" t="s">
        <v>93</v>
      </c>
      <c r="V2" s="4" t="s">
        <v>129</v>
      </c>
      <c r="W2" s="4" t="s">
        <v>130</v>
      </c>
      <c r="X2" s="4" t="s">
        <v>131</v>
      </c>
      <c r="Y2" s="4" t="s">
        <v>132</v>
      </c>
    </row>
    <row r="3" spans="1:25" x14ac:dyDescent="0.3">
      <c r="A3" s="2">
        <f t="shared" ref="A3:A34" si="0">IF(Q3=Q2,A2,ROW(A3)-2)</f>
        <v>1</v>
      </c>
      <c r="B3" s="2" t="s">
        <v>29</v>
      </c>
      <c r="C3" s="3">
        <v>1983</v>
      </c>
      <c r="D3" s="2" t="s">
        <v>28</v>
      </c>
      <c r="E3" s="2">
        <v>6</v>
      </c>
      <c r="F3" s="2">
        <v>5.5</v>
      </c>
      <c r="G3" s="2">
        <v>5.5</v>
      </c>
      <c r="H3" s="2"/>
      <c r="I3" s="2"/>
      <c r="J3" s="2"/>
      <c r="K3" s="2"/>
      <c r="L3" s="2"/>
      <c r="M3" s="2"/>
      <c r="N3" s="2"/>
      <c r="O3" s="2"/>
      <c r="P3" s="2"/>
      <c r="Q3" s="4">
        <f t="shared" ref="Q3:Q34" si="1">SUM(E3:P3)</f>
        <v>17</v>
      </c>
      <c r="R3" s="4">
        <v>11.5</v>
      </c>
      <c r="S3" s="4">
        <v>17</v>
      </c>
      <c r="T3" s="2" t="str">
        <f t="shared" ref="T3:T34" si="2">IF(C3="","",IF(VALUE(C3)&gt;=2018,"do lat 8",IF(VALUE(C3)&gt;=2014,"do lat 12",IF(VALUE(C3)&gt;=2008,"do lat 18",IF(VALUE(C3)&gt;=1962,"dorosły","senior")))))</f>
        <v>dorosły</v>
      </c>
      <c r="U3" s="2" t="str">
        <f t="shared" ref="U3:U34" si="3">IF(RIGHT(B3,1)="a","kobieta","mężczyzna")</f>
        <v>mężczyzna</v>
      </c>
      <c r="V3" s="2">
        <f t="shared" ref="V3:V34" si="4">SUM(E3:H3)</f>
        <v>17</v>
      </c>
      <c r="W3" s="2">
        <f t="shared" ref="W3:W34" si="5">SUM(I3:L3)</f>
        <v>0</v>
      </c>
      <c r="X3" s="2">
        <f t="shared" ref="X3:X34" si="6">SUM(M3:N3)</f>
        <v>0</v>
      </c>
      <c r="Y3" s="2">
        <f t="shared" ref="Y3:Y34" si="7">SUM(O3:P3)</f>
        <v>0</v>
      </c>
    </row>
    <row r="4" spans="1:25" x14ac:dyDescent="0.3">
      <c r="A4" s="2">
        <f t="shared" si="0"/>
        <v>2</v>
      </c>
      <c r="B4" s="2" t="s">
        <v>96</v>
      </c>
      <c r="C4" s="3">
        <v>2010</v>
      </c>
      <c r="D4" s="2" t="s">
        <v>16</v>
      </c>
      <c r="E4" s="2">
        <v>5</v>
      </c>
      <c r="F4" s="2">
        <v>6</v>
      </c>
      <c r="G4" s="2">
        <v>5.5</v>
      </c>
      <c r="H4" s="2"/>
      <c r="I4" s="2"/>
      <c r="J4" s="2"/>
      <c r="K4" s="2"/>
      <c r="L4" s="2"/>
      <c r="M4" s="2"/>
      <c r="N4" s="2"/>
      <c r="O4" s="2"/>
      <c r="P4" s="2"/>
      <c r="Q4" s="4">
        <f t="shared" si="1"/>
        <v>16.5</v>
      </c>
      <c r="R4" s="4">
        <v>11.5</v>
      </c>
      <c r="S4" s="4">
        <v>16.5</v>
      </c>
      <c r="T4" s="2" t="str">
        <f t="shared" si="2"/>
        <v>do lat 18</v>
      </c>
      <c r="U4" s="2" t="str">
        <f t="shared" si="3"/>
        <v>mężczyzna</v>
      </c>
      <c r="V4" s="2">
        <f t="shared" si="4"/>
        <v>16.5</v>
      </c>
      <c r="W4" s="2">
        <f t="shared" si="5"/>
        <v>0</v>
      </c>
      <c r="X4" s="2">
        <f t="shared" si="6"/>
        <v>0</v>
      </c>
      <c r="Y4" s="2">
        <f t="shared" si="7"/>
        <v>0</v>
      </c>
    </row>
    <row r="5" spans="1:25" x14ac:dyDescent="0.3">
      <c r="A5" s="2">
        <f t="shared" si="0"/>
        <v>3</v>
      </c>
      <c r="B5" s="2" t="s">
        <v>31</v>
      </c>
      <c r="C5" s="3">
        <v>1984</v>
      </c>
      <c r="D5" s="2" t="s">
        <v>30</v>
      </c>
      <c r="E5" s="2">
        <v>6</v>
      </c>
      <c r="F5" s="2">
        <v>5</v>
      </c>
      <c r="G5" s="2">
        <v>4.5</v>
      </c>
      <c r="H5" s="2"/>
      <c r="I5" s="2"/>
      <c r="J5" s="2"/>
      <c r="K5" s="2"/>
      <c r="L5" s="2"/>
      <c r="M5" s="2"/>
      <c r="N5" s="2"/>
      <c r="O5" s="2"/>
      <c r="P5" s="2"/>
      <c r="Q5" s="4">
        <f t="shared" si="1"/>
        <v>15.5</v>
      </c>
      <c r="R5" s="4">
        <v>11</v>
      </c>
      <c r="S5" s="4">
        <v>15.5</v>
      </c>
      <c r="T5" s="2" t="str">
        <f t="shared" si="2"/>
        <v>dorosły</v>
      </c>
      <c r="U5" s="2" t="str">
        <f t="shared" si="3"/>
        <v>mężczyzna</v>
      </c>
      <c r="V5" s="2">
        <f t="shared" si="4"/>
        <v>15.5</v>
      </c>
      <c r="W5" s="2">
        <f t="shared" si="5"/>
        <v>0</v>
      </c>
      <c r="X5" s="2">
        <f t="shared" si="6"/>
        <v>0</v>
      </c>
      <c r="Y5" s="2">
        <f t="shared" si="7"/>
        <v>0</v>
      </c>
    </row>
    <row r="6" spans="1:25" x14ac:dyDescent="0.3">
      <c r="A6" s="2">
        <f t="shared" si="0"/>
        <v>3</v>
      </c>
      <c r="B6" s="2" t="s">
        <v>34</v>
      </c>
      <c r="C6" s="3">
        <v>2005</v>
      </c>
      <c r="D6" s="2" t="s">
        <v>33</v>
      </c>
      <c r="E6" s="2">
        <v>5.5</v>
      </c>
      <c r="F6" s="2">
        <v>5</v>
      </c>
      <c r="G6" s="2">
        <v>5</v>
      </c>
      <c r="H6" s="2"/>
      <c r="I6" s="2"/>
      <c r="J6" s="2"/>
      <c r="K6" s="2"/>
      <c r="L6" s="2"/>
      <c r="M6" s="2"/>
      <c r="N6" s="2"/>
      <c r="O6" s="2"/>
      <c r="P6" s="2"/>
      <c r="Q6" s="4">
        <f t="shared" si="1"/>
        <v>15.5</v>
      </c>
      <c r="R6" s="4">
        <v>10.5</v>
      </c>
      <c r="S6" s="4">
        <v>15.5</v>
      </c>
      <c r="T6" s="2" t="str">
        <f t="shared" si="2"/>
        <v>dorosły</v>
      </c>
      <c r="U6" s="2" t="str">
        <f t="shared" si="3"/>
        <v>mężczyzna</v>
      </c>
      <c r="V6" s="2">
        <f t="shared" si="4"/>
        <v>15.5</v>
      </c>
      <c r="W6" s="2">
        <f t="shared" si="5"/>
        <v>0</v>
      </c>
      <c r="X6" s="2">
        <f t="shared" si="6"/>
        <v>0</v>
      </c>
      <c r="Y6" s="2">
        <f t="shared" si="7"/>
        <v>0</v>
      </c>
    </row>
    <row r="7" spans="1:25" x14ac:dyDescent="0.3">
      <c r="A7" s="2">
        <f t="shared" si="0"/>
        <v>5</v>
      </c>
      <c r="B7" s="2" t="s">
        <v>95</v>
      </c>
      <c r="C7" s="3">
        <v>2011</v>
      </c>
      <c r="D7" s="2" t="s">
        <v>19</v>
      </c>
      <c r="E7" s="2">
        <v>5</v>
      </c>
      <c r="F7" s="2">
        <v>4.5</v>
      </c>
      <c r="G7" s="2">
        <v>5.5</v>
      </c>
      <c r="H7" s="2"/>
      <c r="I7" s="2"/>
      <c r="J7" s="2"/>
      <c r="K7" s="2"/>
      <c r="L7" s="2"/>
      <c r="M7" s="2"/>
      <c r="N7" s="2"/>
      <c r="O7" s="2"/>
      <c r="P7" s="2"/>
      <c r="Q7" s="4">
        <f t="shared" si="1"/>
        <v>15</v>
      </c>
      <c r="R7" s="4">
        <v>10.5</v>
      </c>
      <c r="S7" s="4">
        <v>15</v>
      </c>
      <c r="T7" s="2" t="str">
        <f t="shared" si="2"/>
        <v>do lat 18</v>
      </c>
      <c r="U7" s="2" t="str">
        <f t="shared" si="3"/>
        <v>mężczyzna</v>
      </c>
      <c r="V7" s="2">
        <f t="shared" si="4"/>
        <v>15</v>
      </c>
      <c r="W7" s="2">
        <f t="shared" si="5"/>
        <v>0</v>
      </c>
      <c r="X7" s="2">
        <f t="shared" si="6"/>
        <v>0</v>
      </c>
      <c r="Y7" s="2">
        <f t="shared" si="7"/>
        <v>0</v>
      </c>
    </row>
    <row r="8" spans="1:25" x14ac:dyDescent="0.3">
      <c r="A8" s="2">
        <f t="shared" si="0"/>
        <v>5</v>
      </c>
      <c r="B8" s="2" t="s">
        <v>36</v>
      </c>
      <c r="C8" s="3">
        <v>1978</v>
      </c>
      <c r="D8" s="2" t="s">
        <v>35</v>
      </c>
      <c r="E8" s="2">
        <v>5</v>
      </c>
      <c r="F8" s="2">
        <v>5</v>
      </c>
      <c r="G8" s="2">
        <v>5</v>
      </c>
      <c r="H8" s="2"/>
      <c r="I8" s="2"/>
      <c r="J8" s="2"/>
      <c r="K8" s="2"/>
      <c r="L8" s="2"/>
      <c r="M8" s="2"/>
      <c r="N8" s="2"/>
      <c r="O8" s="2"/>
      <c r="P8" s="2"/>
      <c r="Q8" s="4">
        <f t="shared" si="1"/>
        <v>15</v>
      </c>
      <c r="R8" s="4">
        <v>10</v>
      </c>
      <c r="S8" s="4">
        <v>15</v>
      </c>
      <c r="T8" s="2" t="str">
        <f t="shared" si="2"/>
        <v>dorosły</v>
      </c>
      <c r="U8" s="2" t="str">
        <f t="shared" si="3"/>
        <v>mężczyzna</v>
      </c>
      <c r="V8" s="2">
        <f t="shared" si="4"/>
        <v>15</v>
      </c>
      <c r="W8" s="2">
        <f t="shared" si="5"/>
        <v>0</v>
      </c>
      <c r="X8" s="2">
        <f t="shared" si="6"/>
        <v>0</v>
      </c>
      <c r="Y8" s="2">
        <f t="shared" si="7"/>
        <v>0</v>
      </c>
    </row>
    <row r="9" spans="1:25" x14ac:dyDescent="0.3">
      <c r="A9" s="2">
        <f t="shared" si="0"/>
        <v>5</v>
      </c>
      <c r="B9" s="2" t="s">
        <v>94</v>
      </c>
      <c r="C9" s="3">
        <v>1964</v>
      </c>
      <c r="D9" s="2" t="s">
        <v>18</v>
      </c>
      <c r="E9" s="2">
        <v>6</v>
      </c>
      <c r="F9" s="2">
        <v>4</v>
      </c>
      <c r="G9" s="2">
        <v>5</v>
      </c>
      <c r="H9" s="2"/>
      <c r="I9" s="2"/>
      <c r="J9" s="2"/>
      <c r="K9" s="2"/>
      <c r="L9" s="2"/>
      <c r="M9" s="2"/>
      <c r="N9" s="2"/>
      <c r="O9" s="2"/>
      <c r="P9" s="2"/>
      <c r="Q9" s="4">
        <f t="shared" si="1"/>
        <v>15</v>
      </c>
      <c r="R9" s="4">
        <v>11</v>
      </c>
      <c r="S9" s="4">
        <v>15</v>
      </c>
      <c r="T9" s="2" t="str">
        <f t="shared" si="2"/>
        <v>dorosły</v>
      </c>
      <c r="U9" s="2" t="str">
        <f t="shared" si="3"/>
        <v>mężczyzna</v>
      </c>
      <c r="V9" s="2">
        <f t="shared" si="4"/>
        <v>15</v>
      </c>
      <c r="W9" s="2">
        <f t="shared" si="5"/>
        <v>0</v>
      </c>
      <c r="X9" s="2">
        <f t="shared" si="6"/>
        <v>0</v>
      </c>
      <c r="Y9" s="2">
        <f t="shared" si="7"/>
        <v>0</v>
      </c>
    </row>
    <row r="10" spans="1:25" x14ac:dyDescent="0.3">
      <c r="A10" s="2">
        <f t="shared" si="0"/>
        <v>8</v>
      </c>
      <c r="B10" s="2" t="s">
        <v>48</v>
      </c>
      <c r="C10" s="3">
        <v>1964</v>
      </c>
      <c r="D10" s="2" t="s">
        <v>47</v>
      </c>
      <c r="E10" s="2">
        <v>4</v>
      </c>
      <c r="F10" s="2">
        <v>5</v>
      </c>
      <c r="G10" s="2">
        <v>5</v>
      </c>
      <c r="H10" s="2"/>
      <c r="I10" s="2"/>
      <c r="J10" s="2"/>
      <c r="K10" s="2"/>
      <c r="L10" s="2"/>
      <c r="M10" s="2"/>
      <c r="N10" s="2"/>
      <c r="O10" s="2"/>
      <c r="P10" s="2"/>
      <c r="Q10" s="4">
        <f t="shared" si="1"/>
        <v>14</v>
      </c>
      <c r="R10" s="4">
        <v>10</v>
      </c>
      <c r="S10" s="4">
        <v>14</v>
      </c>
      <c r="T10" s="2" t="str">
        <f t="shared" si="2"/>
        <v>dorosły</v>
      </c>
      <c r="U10" s="2" t="str">
        <f t="shared" si="3"/>
        <v>mężczyzna</v>
      </c>
      <c r="V10" s="2">
        <f t="shared" si="4"/>
        <v>14</v>
      </c>
      <c r="W10" s="2">
        <f t="shared" si="5"/>
        <v>0</v>
      </c>
      <c r="X10" s="2">
        <f t="shared" si="6"/>
        <v>0</v>
      </c>
      <c r="Y10" s="2">
        <f t="shared" si="7"/>
        <v>0</v>
      </c>
    </row>
    <row r="11" spans="1:25" x14ac:dyDescent="0.3">
      <c r="A11" s="2">
        <f t="shared" si="0"/>
        <v>9</v>
      </c>
      <c r="B11" s="2" t="s">
        <v>97</v>
      </c>
      <c r="C11" s="3">
        <v>2014</v>
      </c>
      <c r="D11" s="2" t="s">
        <v>21</v>
      </c>
      <c r="E11" s="2">
        <v>4.5</v>
      </c>
      <c r="F11" s="2">
        <v>5</v>
      </c>
      <c r="G11" s="2">
        <v>3.5</v>
      </c>
      <c r="H11" s="2"/>
      <c r="I11" s="2"/>
      <c r="J11" s="2"/>
      <c r="K11" s="2"/>
      <c r="L11" s="2"/>
      <c r="M11" s="2"/>
      <c r="N11" s="2"/>
      <c r="O11" s="2"/>
      <c r="P11" s="2"/>
      <c r="Q11" s="4">
        <f t="shared" si="1"/>
        <v>13</v>
      </c>
      <c r="R11" s="4">
        <v>9.5</v>
      </c>
      <c r="S11" s="4">
        <v>13</v>
      </c>
      <c r="T11" s="2" t="str">
        <f t="shared" si="2"/>
        <v>do lat 12</v>
      </c>
      <c r="U11" s="2" t="str">
        <f t="shared" si="3"/>
        <v>mężczyzna</v>
      </c>
      <c r="V11" s="2">
        <f t="shared" si="4"/>
        <v>13</v>
      </c>
      <c r="W11" s="2">
        <f t="shared" si="5"/>
        <v>0</v>
      </c>
      <c r="X11" s="2">
        <f t="shared" si="6"/>
        <v>0</v>
      </c>
      <c r="Y11" s="2">
        <f t="shared" si="7"/>
        <v>0</v>
      </c>
    </row>
    <row r="12" spans="1:25" x14ac:dyDescent="0.3">
      <c r="A12" s="2">
        <f t="shared" si="0"/>
        <v>10</v>
      </c>
      <c r="B12" s="2" t="s">
        <v>38</v>
      </c>
      <c r="C12" s="3">
        <v>1975</v>
      </c>
      <c r="D12" s="2" t="s">
        <v>37</v>
      </c>
      <c r="E12" s="2">
        <v>5</v>
      </c>
      <c r="F12" s="2">
        <v>3.5</v>
      </c>
      <c r="G12" s="2">
        <v>4</v>
      </c>
      <c r="H12" s="2"/>
      <c r="I12" s="2"/>
      <c r="J12" s="2"/>
      <c r="K12" s="2"/>
      <c r="L12" s="2"/>
      <c r="M12" s="2"/>
      <c r="N12" s="2"/>
      <c r="O12" s="2"/>
      <c r="P12" s="2"/>
      <c r="Q12" s="4">
        <f t="shared" si="1"/>
        <v>12.5</v>
      </c>
      <c r="R12" s="4">
        <v>9</v>
      </c>
      <c r="S12" s="4">
        <v>12.5</v>
      </c>
      <c r="T12" s="2" t="str">
        <f t="shared" si="2"/>
        <v>dorosły</v>
      </c>
      <c r="U12" s="2" t="str">
        <f t="shared" si="3"/>
        <v>mężczyzna</v>
      </c>
      <c r="V12" s="2">
        <f t="shared" si="4"/>
        <v>12.5</v>
      </c>
      <c r="W12" s="2">
        <f t="shared" si="5"/>
        <v>0</v>
      </c>
      <c r="X12" s="2">
        <f t="shared" si="6"/>
        <v>0</v>
      </c>
      <c r="Y12" s="2">
        <f t="shared" si="7"/>
        <v>0</v>
      </c>
    </row>
    <row r="13" spans="1:25" x14ac:dyDescent="0.3">
      <c r="A13" s="2">
        <f t="shared" si="0"/>
        <v>11</v>
      </c>
      <c r="B13" s="2" t="s">
        <v>50</v>
      </c>
      <c r="C13" s="3">
        <v>1957</v>
      </c>
      <c r="D13" s="2" t="s">
        <v>49</v>
      </c>
      <c r="E13" s="2">
        <v>4</v>
      </c>
      <c r="F13" s="2">
        <v>5</v>
      </c>
      <c r="G13" s="2">
        <v>3</v>
      </c>
      <c r="H13" s="2"/>
      <c r="I13" s="2"/>
      <c r="J13" s="2"/>
      <c r="K13" s="2"/>
      <c r="L13" s="2"/>
      <c r="M13" s="2"/>
      <c r="N13" s="2"/>
      <c r="O13" s="2"/>
      <c r="P13" s="2"/>
      <c r="Q13" s="4">
        <f t="shared" si="1"/>
        <v>12</v>
      </c>
      <c r="R13" s="4">
        <v>9</v>
      </c>
      <c r="S13" s="4">
        <v>12</v>
      </c>
      <c r="T13" s="2" t="str">
        <f t="shared" si="2"/>
        <v>senior</v>
      </c>
      <c r="U13" s="2" t="str">
        <f t="shared" si="3"/>
        <v>mężczyzna</v>
      </c>
      <c r="V13" s="2">
        <f t="shared" si="4"/>
        <v>12</v>
      </c>
      <c r="W13" s="2">
        <f t="shared" si="5"/>
        <v>0</v>
      </c>
      <c r="X13" s="2">
        <f t="shared" si="6"/>
        <v>0</v>
      </c>
      <c r="Y13" s="2">
        <f t="shared" si="7"/>
        <v>0</v>
      </c>
    </row>
    <row r="14" spans="1:25" x14ac:dyDescent="0.3">
      <c r="A14" s="2">
        <f t="shared" si="0"/>
        <v>11</v>
      </c>
      <c r="B14" s="2" t="s">
        <v>100</v>
      </c>
      <c r="C14" s="3">
        <v>2015</v>
      </c>
      <c r="D14" s="2" t="s">
        <v>21</v>
      </c>
      <c r="E14" s="2">
        <v>4</v>
      </c>
      <c r="F14" s="2">
        <v>4</v>
      </c>
      <c r="G14" s="2">
        <v>4</v>
      </c>
      <c r="H14" s="2"/>
      <c r="I14" s="2"/>
      <c r="J14" s="2"/>
      <c r="K14" s="2"/>
      <c r="L14" s="2"/>
      <c r="M14" s="2"/>
      <c r="N14" s="2"/>
      <c r="O14" s="2"/>
      <c r="P14" s="2"/>
      <c r="Q14" s="4">
        <f t="shared" si="1"/>
        <v>12</v>
      </c>
      <c r="R14" s="4">
        <v>8</v>
      </c>
      <c r="S14" s="4">
        <v>12</v>
      </c>
      <c r="T14" s="2" t="str">
        <f t="shared" si="2"/>
        <v>do lat 12</v>
      </c>
      <c r="U14" s="2" t="str">
        <f t="shared" si="3"/>
        <v>mężczyzna</v>
      </c>
      <c r="V14" s="2">
        <f t="shared" si="4"/>
        <v>12</v>
      </c>
      <c r="W14" s="2">
        <f t="shared" si="5"/>
        <v>0</v>
      </c>
      <c r="X14" s="2">
        <f t="shared" si="6"/>
        <v>0</v>
      </c>
      <c r="Y14" s="2">
        <f t="shared" si="7"/>
        <v>0</v>
      </c>
    </row>
    <row r="15" spans="1:25" x14ac:dyDescent="0.3">
      <c r="A15" s="2">
        <f t="shared" si="0"/>
        <v>11</v>
      </c>
      <c r="B15" s="2" t="s">
        <v>114</v>
      </c>
      <c r="C15" s="3">
        <v>2013</v>
      </c>
      <c r="D15" s="2" t="s">
        <v>59</v>
      </c>
      <c r="E15" s="2"/>
      <c r="F15" s="2">
        <v>6</v>
      </c>
      <c r="G15" s="2">
        <v>6</v>
      </c>
      <c r="H15" s="2"/>
      <c r="I15" s="2"/>
      <c r="J15" s="2"/>
      <c r="K15" s="2"/>
      <c r="L15" s="2"/>
      <c r="M15" s="2"/>
      <c r="N15" s="2"/>
      <c r="O15" s="2"/>
      <c r="P15" s="2"/>
      <c r="Q15" s="4">
        <f t="shared" si="1"/>
        <v>12</v>
      </c>
      <c r="R15" s="4">
        <v>12</v>
      </c>
      <c r="S15" s="4">
        <v>12</v>
      </c>
      <c r="T15" s="2" t="str">
        <f t="shared" si="2"/>
        <v>do lat 18</v>
      </c>
      <c r="U15" s="2" t="str">
        <f t="shared" si="3"/>
        <v>mężczyzna</v>
      </c>
      <c r="V15" s="2">
        <f t="shared" si="4"/>
        <v>12</v>
      </c>
      <c r="W15" s="2">
        <f t="shared" si="5"/>
        <v>0</v>
      </c>
      <c r="X15" s="2">
        <f t="shared" si="6"/>
        <v>0</v>
      </c>
      <c r="Y15" s="2">
        <f t="shared" si="7"/>
        <v>0</v>
      </c>
    </row>
    <row r="16" spans="1:25" x14ac:dyDescent="0.3">
      <c r="A16" s="2">
        <f t="shared" si="0"/>
        <v>14</v>
      </c>
      <c r="B16" s="2" t="s">
        <v>98</v>
      </c>
      <c r="C16" s="3">
        <v>2005</v>
      </c>
      <c r="D16" s="2" t="s">
        <v>23</v>
      </c>
      <c r="E16" s="2">
        <v>4.5</v>
      </c>
      <c r="F16" s="2">
        <v>4</v>
      </c>
      <c r="G16" s="2">
        <v>3</v>
      </c>
      <c r="H16" s="2"/>
      <c r="I16" s="2"/>
      <c r="J16" s="2"/>
      <c r="K16" s="2"/>
      <c r="L16" s="2"/>
      <c r="M16" s="2"/>
      <c r="N16" s="2"/>
      <c r="O16" s="2"/>
      <c r="P16" s="2"/>
      <c r="Q16" s="4">
        <f t="shared" si="1"/>
        <v>11.5</v>
      </c>
      <c r="R16" s="4">
        <v>8.5</v>
      </c>
      <c r="S16" s="4">
        <v>11.5</v>
      </c>
      <c r="T16" s="2" t="str">
        <f t="shared" si="2"/>
        <v>dorosły</v>
      </c>
      <c r="U16" s="2" t="str">
        <f t="shared" si="3"/>
        <v>kobieta</v>
      </c>
      <c r="V16" s="2">
        <f t="shared" si="4"/>
        <v>11.5</v>
      </c>
      <c r="W16" s="2">
        <f t="shared" si="5"/>
        <v>0</v>
      </c>
      <c r="X16" s="2">
        <f t="shared" si="6"/>
        <v>0</v>
      </c>
      <c r="Y16" s="2">
        <f t="shared" si="7"/>
        <v>0</v>
      </c>
    </row>
    <row r="17" spans="1:25" x14ac:dyDescent="0.3">
      <c r="A17" s="2">
        <f t="shared" si="0"/>
        <v>14</v>
      </c>
      <c r="B17" s="2" t="s">
        <v>99</v>
      </c>
      <c r="C17" s="3">
        <v>2013</v>
      </c>
      <c r="D17" s="2" t="s">
        <v>16</v>
      </c>
      <c r="E17" s="2">
        <v>4.5</v>
      </c>
      <c r="F17" s="2">
        <v>3</v>
      </c>
      <c r="G17" s="2">
        <v>4</v>
      </c>
      <c r="H17" s="2"/>
      <c r="I17" s="2"/>
      <c r="J17" s="2"/>
      <c r="K17" s="2"/>
      <c r="L17" s="2"/>
      <c r="M17" s="2"/>
      <c r="N17" s="2"/>
      <c r="O17" s="2"/>
      <c r="P17" s="2"/>
      <c r="Q17" s="4">
        <f t="shared" si="1"/>
        <v>11.5</v>
      </c>
      <c r="R17" s="4">
        <v>8.5</v>
      </c>
      <c r="S17" s="4">
        <v>11.5</v>
      </c>
      <c r="T17" s="2" t="str">
        <f t="shared" si="2"/>
        <v>do lat 18</v>
      </c>
      <c r="U17" s="2" t="str">
        <f t="shared" si="3"/>
        <v>mężczyzna</v>
      </c>
      <c r="V17" s="2">
        <f t="shared" si="4"/>
        <v>11.5</v>
      </c>
      <c r="W17" s="2">
        <f t="shared" si="5"/>
        <v>0</v>
      </c>
      <c r="X17" s="2">
        <f t="shared" si="6"/>
        <v>0</v>
      </c>
      <c r="Y17" s="2">
        <f t="shared" si="7"/>
        <v>0</v>
      </c>
    </row>
    <row r="18" spans="1:25" x14ac:dyDescent="0.3">
      <c r="A18" s="2">
        <f t="shared" si="0"/>
        <v>14</v>
      </c>
      <c r="B18" s="2" t="s">
        <v>54</v>
      </c>
      <c r="C18" s="3">
        <v>2013</v>
      </c>
      <c r="D18" s="2" t="s">
        <v>53</v>
      </c>
      <c r="E18" s="2">
        <v>4</v>
      </c>
      <c r="F18" s="2">
        <v>4</v>
      </c>
      <c r="G18" s="2">
        <v>3.5</v>
      </c>
      <c r="H18" s="2"/>
      <c r="I18" s="2"/>
      <c r="J18" s="2"/>
      <c r="K18" s="2"/>
      <c r="L18" s="2"/>
      <c r="M18" s="2"/>
      <c r="N18" s="2"/>
      <c r="O18" s="2"/>
      <c r="P18" s="2"/>
      <c r="Q18" s="4">
        <f t="shared" si="1"/>
        <v>11.5</v>
      </c>
      <c r="R18" s="4">
        <v>8</v>
      </c>
      <c r="S18" s="4">
        <v>11.5</v>
      </c>
      <c r="T18" s="2" t="str">
        <f t="shared" si="2"/>
        <v>do lat 18</v>
      </c>
      <c r="U18" s="2" t="str">
        <f t="shared" si="3"/>
        <v>kobieta</v>
      </c>
      <c r="V18" s="2">
        <f t="shared" si="4"/>
        <v>11.5</v>
      </c>
      <c r="W18" s="2">
        <f t="shared" si="5"/>
        <v>0</v>
      </c>
      <c r="X18" s="2">
        <f t="shared" si="6"/>
        <v>0</v>
      </c>
      <c r="Y18" s="2">
        <f t="shared" si="7"/>
        <v>0</v>
      </c>
    </row>
    <row r="19" spans="1:25" x14ac:dyDescent="0.3">
      <c r="A19" s="2">
        <f t="shared" si="0"/>
        <v>17</v>
      </c>
      <c r="B19" s="2" t="s">
        <v>52</v>
      </c>
      <c r="C19" s="3">
        <v>1957</v>
      </c>
      <c r="D19" s="2" t="s">
        <v>51</v>
      </c>
      <c r="E19" s="2">
        <v>4</v>
      </c>
      <c r="F19" s="2">
        <v>3</v>
      </c>
      <c r="G19" s="2">
        <v>3.5</v>
      </c>
      <c r="H19" s="2"/>
      <c r="I19" s="2"/>
      <c r="J19" s="2"/>
      <c r="K19" s="2"/>
      <c r="L19" s="2"/>
      <c r="M19" s="2"/>
      <c r="N19" s="2"/>
      <c r="O19" s="2"/>
      <c r="P19" s="2"/>
      <c r="Q19" s="4">
        <f t="shared" si="1"/>
        <v>10.5</v>
      </c>
      <c r="R19" s="4">
        <v>7.5</v>
      </c>
      <c r="S19" s="4">
        <v>10.5</v>
      </c>
      <c r="T19" s="2" t="str">
        <f t="shared" si="2"/>
        <v>senior</v>
      </c>
      <c r="U19" s="2" t="str">
        <f t="shared" si="3"/>
        <v>mężczyzna</v>
      </c>
      <c r="V19" s="2">
        <f t="shared" si="4"/>
        <v>10.5</v>
      </c>
      <c r="W19" s="2">
        <f t="shared" si="5"/>
        <v>0</v>
      </c>
      <c r="X19" s="2">
        <f t="shared" si="6"/>
        <v>0</v>
      </c>
      <c r="Y19" s="2">
        <f t="shared" si="7"/>
        <v>0</v>
      </c>
    </row>
    <row r="20" spans="1:25" x14ac:dyDescent="0.3">
      <c r="A20" s="2">
        <f t="shared" si="0"/>
        <v>17</v>
      </c>
      <c r="B20" s="2" t="s">
        <v>58</v>
      </c>
      <c r="C20" s="3">
        <v>1958</v>
      </c>
      <c r="D20" s="2" t="s">
        <v>57</v>
      </c>
      <c r="E20" s="2">
        <v>3.5</v>
      </c>
      <c r="F20" s="2">
        <v>3</v>
      </c>
      <c r="G20" s="2">
        <v>4</v>
      </c>
      <c r="H20" s="2"/>
      <c r="I20" s="2"/>
      <c r="J20" s="2"/>
      <c r="K20" s="2"/>
      <c r="L20" s="2"/>
      <c r="M20" s="2"/>
      <c r="N20" s="2"/>
      <c r="O20" s="2"/>
      <c r="P20" s="2"/>
      <c r="Q20" s="4">
        <f t="shared" si="1"/>
        <v>10.5</v>
      </c>
      <c r="R20" s="4">
        <v>7.5</v>
      </c>
      <c r="S20" s="4">
        <v>10.5</v>
      </c>
      <c r="T20" s="2" t="str">
        <f t="shared" si="2"/>
        <v>senior</v>
      </c>
      <c r="U20" s="2" t="str">
        <f t="shared" si="3"/>
        <v>mężczyzna</v>
      </c>
      <c r="V20" s="2">
        <f t="shared" si="4"/>
        <v>10.5</v>
      </c>
      <c r="W20" s="2">
        <f t="shared" si="5"/>
        <v>0</v>
      </c>
      <c r="X20" s="2">
        <f t="shared" si="6"/>
        <v>0</v>
      </c>
      <c r="Y20" s="2">
        <f t="shared" si="7"/>
        <v>0</v>
      </c>
    </row>
    <row r="21" spans="1:25" x14ac:dyDescent="0.3">
      <c r="A21" s="2">
        <f t="shared" si="0"/>
        <v>17</v>
      </c>
      <c r="B21" s="2" t="s">
        <v>101</v>
      </c>
      <c r="C21" s="3">
        <v>1969</v>
      </c>
      <c r="D21" s="2" t="s">
        <v>19</v>
      </c>
      <c r="E21" s="2">
        <v>4</v>
      </c>
      <c r="F21" s="2">
        <v>3</v>
      </c>
      <c r="G21" s="2">
        <v>3.5</v>
      </c>
      <c r="H21" s="2"/>
      <c r="I21" s="2"/>
      <c r="J21" s="2"/>
      <c r="K21" s="2"/>
      <c r="L21" s="2"/>
      <c r="M21" s="2"/>
      <c r="N21" s="2"/>
      <c r="O21" s="2"/>
      <c r="P21" s="2"/>
      <c r="Q21" s="4">
        <f t="shared" si="1"/>
        <v>10.5</v>
      </c>
      <c r="R21" s="4">
        <v>7.5</v>
      </c>
      <c r="S21" s="4">
        <v>10.5</v>
      </c>
      <c r="T21" s="2" t="str">
        <f t="shared" si="2"/>
        <v>dorosły</v>
      </c>
      <c r="U21" s="2" t="str">
        <f t="shared" si="3"/>
        <v>kobieta</v>
      </c>
      <c r="V21" s="2">
        <f t="shared" si="4"/>
        <v>10.5</v>
      </c>
      <c r="W21" s="2">
        <f t="shared" si="5"/>
        <v>0</v>
      </c>
      <c r="X21" s="2">
        <f t="shared" si="6"/>
        <v>0</v>
      </c>
      <c r="Y21" s="2">
        <f t="shared" si="7"/>
        <v>0</v>
      </c>
    </row>
    <row r="22" spans="1:25" x14ac:dyDescent="0.3">
      <c r="A22" s="2">
        <f t="shared" si="0"/>
        <v>20</v>
      </c>
      <c r="B22" s="2" t="s">
        <v>105</v>
      </c>
      <c r="C22" s="3">
        <v>2015</v>
      </c>
      <c r="D22" s="2" t="s">
        <v>18</v>
      </c>
      <c r="E22" s="2">
        <v>3.5</v>
      </c>
      <c r="F22" s="2">
        <v>3</v>
      </c>
      <c r="G22" s="2">
        <v>3</v>
      </c>
      <c r="H22" s="2"/>
      <c r="I22" s="2"/>
      <c r="J22" s="2"/>
      <c r="K22" s="2"/>
      <c r="L22" s="2"/>
      <c r="M22" s="2"/>
      <c r="N22" s="2"/>
      <c r="O22" s="2"/>
      <c r="P22" s="2"/>
      <c r="Q22" s="4">
        <f t="shared" si="1"/>
        <v>9.5</v>
      </c>
      <c r="R22" s="4">
        <v>6.5</v>
      </c>
      <c r="S22" s="4">
        <v>9.5</v>
      </c>
      <c r="T22" s="2" t="str">
        <f t="shared" si="2"/>
        <v>do lat 12</v>
      </c>
      <c r="U22" s="2" t="str">
        <f t="shared" si="3"/>
        <v>mężczyzna</v>
      </c>
      <c r="V22" s="2">
        <f t="shared" si="4"/>
        <v>9.5</v>
      </c>
      <c r="W22" s="2">
        <f t="shared" si="5"/>
        <v>0</v>
      </c>
      <c r="X22" s="2">
        <f t="shared" si="6"/>
        <v>0</v>
      </c>
      <c r="Y22" s="2">
        <f t="shared" si="7"/>
        <v>0</v>
      </c>
    </row>
    <row r="23" spans="1:25" x14ac:dyDescent="0.3">
      <c r="A23" s="2">
        <f t="shared" si="0"/>
        <v>21</v>
      </c>
      <c r="B23" s="2" t="s">
        <v>67</v>
      </c>
      <c r="C23" s="3">
        <v>2017</v>
      </c>
      <c r="D23" s="2" t="s">
        <v>66</v>
      </c>
      <c r="E23" s="2">
        <v>3</v>
      </c>
      <c r="F23" s="2">
        <v>3</v>
      </c>
      <c r="G23" s="2">
        <v>3</v>
      </c>
      <c r="H23" s="2"/>
      <c r="I23" s="2"/>
      <c r="J23" s="2"/>
      <c r="K23" s="2"/>
      <c r="L23" s="2"/>
      <c r="M23" s="2"/>
      <c r="N23" s="2"/>
      <c r="O23" s="2"/>
      <c r="P23" s="2"/>
      <c r="Q23" s="4">
        <f t="shared" si="1"/>
        <v>9</v>
      </c>
      <c r="R23" s="4">
        <v>6</v>
      </c>
      <c r="S23" s="4">
        <v>9</v>
      </c>
      <c r="T23" s="2" t="str">
        <f t="shared" si="2"/>
        <v>do lat 12</v>
      </c>
      <c r="U23" s="2" t="str">
        <f t="shared" si="3"/>
        <v>kobieta</v>
      </c>
      <c r="V23" s="2">
        <f t="shared" si="4"/>
        <v>9</v>
      </c>
      <c r="W23" s="2">
        <f t="shared" si="5"/>
        <v>0</v>
      </c>
      <c r="X23" s="2">
        <f t="shared" si="6"/>
        <v>0</v>
      </c>
      <c r="Y23" s="2">
        <f t="shared" si="7"/>
        <v>0</v>
      </c>
    </row>
    <row r="24" spans="1:25" x14ac:dyDescent="0.3">
      <c r="A24" s="2">
        <f t="shared" si="0"/>
        <v>21</v>
      </c>
      <c r="B24" s="2" t="s">
        <v>102</v>
      </c>
      <c r="C24" s="3">
        <v>2017</v>
      </c>
      <c r="D24" s="2" t="s">
        <v>25</v>
      </c>
      <c r="E24" s="2">
        <v>4</v>
      </c>
      <c r="F24" s="2">
        <v>2</v>
      </c>
      <c r="G24" s="2">
        <v>3</v>
      </c>
      <c r="H24" s="2"/>
      <c r="I24" s="2"/>
      <c r="J24" s="2"/>
      <c r="K24" s="2"/>
      <c r="L24" s="2"/>
      <c r="M24" s="2"/>
      <c r="N24" s="2"/>
      <c r="O24" s="2"/>
      <c r="P24" s="2"/>
      <c r="Q24" s="4">
        <f t="shared" si="1"/>
        <v>9</v>
      </c>
      <c r="R24" s="4">
        <v>7</v>
      </c>
      <c r="S24" s="4">
        <v>9</v>
      </c>
      <c r="T24" s="2" t="str">
        <f t="shared" si="2"/>
        <v>do lat 12</v>
      </c>
      <c r="U24" s="2" t="str">
        <f t="shared" si="3"/>
        <v>mężczyzna</v>
      </c>
      <c r="V24" s="2">
        <f t="shared" si="4"/>
        <v>9</v>
      </c>
      <c r="W24" s="2">
        <f t="shared" si="5"/>
        <v>0</v>
      </c>
      <c r="X24" s="2">
        <f t="shared" si="6"/>
        <v>0</v>
      </c>
      <c r="Y24" s="2">
        <f t="shared" si="7"/>
        <v>0</v>
      </c>
    </row>
    <row r="25" spans="1:25" x14ac:dyDescent="0.3">
      <c r="A25" s="2">
        <f t="shared" si="0"/>
        <v>21</v>
      </c>
      <c r="B25" s="2" t="s">
        <v>116</v>
      </c>
      <c r="C25" s="3">
        <v>1992</v>
      </c>
      <c r="D25" s="2" t="s">
        <v>117</v>
      </c>
      <c r="E25" s="2"/>
      <c r="F25" s="2">
        <v>4</v>
      </c>
      <c r="G25" s="2">
        <v>5</v>
      </c>
      <c r="H25" s="2"/>
      <c r="I25" s="2"/>
      <c r="J25" s="2"/>
      <c r="K25" s="2"/>
      <c r="L25" s="2"/>
      <c r="M25" s="2"/>
      <c r="N25" s="2"/>
      <c r="O25" s="2"/>
      <c r="P25" s="2"/>
      <c r="Q25" s="4">
        <f t="shared" si="1"/>
        <v>9</v>
      </c>
      <c r="R25" s="4">
        <v>9</v>
      </c>
      <c r="S25" s="4">
        <v>9</v>
      </c>
      <c r="T25" s="2" t="str">
        <f t="shared" si="2"/>
        <v>dorosły</v>
      </c>
      <c r="U25" s="2" t="str">
        <f t="shared" si="3"/>
        <v>mężczyzna</v>
      </c>
      <c r="V25" s="2">
        <f t="shared" si="4"/>
        <v>9</v>
      </c>
      <c r="W25" s="2">
        <f t="shared" si="5"/>
        <v>0</v>
      </c>
      <c r="X25" s="2">
        <f t="shared" si="6"/>
        <v>0</v>
      </c>
      <c r="Y25" s="2">
        <f t="shared" si="7"/>
        <v>0</v>
      </c>
    </row>
    <row r="26" spans="1:25" x14ac:dyDescent="0.3">
      <c r="A26" s="2">
        <f t="shared" si="0"/>
        <v>24</v>
      </c>
      <c r="B26" s="2" t="s">
        <v>40</v>
      </c>
      <c r="C26" s="3">
        <v>1971</v>
      </c>
      <c r="D26" s="2" t="s">
        <v>39</v>
      </c>
      <c r="E26" s="2">
        <v>4.5</v>
      </c>
      <c r="F26" s="2">
        <v>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4">
        <f t="shared" si="1"/>
        <v>8.5</v>
      </c>
      <c r="R26" s="4">
        <v>8.5</v>
      </c>
      <c r="S26" s="4">
        <v>8.5</v>
      </c>
      <c r="T26" s="2" t="str">
        <f t="shared" si="2"/>
        <v>dorosły</v>
      </c>
      <c r="U26" s="2" t="str">
        <f t="shared" si="3"/>
        <v>mężczyzna</v>
      </c>
      <c r="V26" s="2">
        <f t="shared" si="4"/>
        <v>8.5</v>
      </c>
      <c r="W26" s="2">
        <f t="shared" si="5"/>
        <v>0</v>
      </c>
      <c r="X26" s="2">
        <f t="shared" si="6"/>
        <v>0</v>
      </c>
      <c r="Y26" s="2">
        <f t="shared" si="7"/>
        <v>0</v>
      </c>
    </row>
    <row r="27" spans="1:25" x14ac:dyDescent="0.3">
      <c r="A27" s="2">
        <f t="shared" si="0"/>
        <v>24</v>
      </c>
      <c r="B27" s="2" t="s">
        <v>75</v>
      </c>
      <c r="C27" s="3">
        <v>1939</v>
      </c>
      <c r="D27" s="2" t="s">
        <v>74</v>
      </c>
      <c r="E27" s="2">
        <v>2.5</v>
      </c>
      <c r="F27" s="2">
        <v>3</v>
      </c>
      <c r="G27" s="2">
        <v>3</v>
      </c>
      <c r="H27" s="2"/>
      <c r="I27" s="2"/>
      <c r="J27" s="2"/>
      <c r="K27" s="2"/>
      <c r="L27" s="2"/>
      <c r="M27" s="2"/>
      <c r="N27" s="2"/>
      <c r="O27" s="2"/>
      <c r="P27" s="2"/>
      <c r="Q27" s="4">
        <f t="shared" si="1"/>
        <v>8.5</v>
      </c>
      <c r="R27" s="4">
        <v>6</v>
      </c>
      <c r="S27" s="4">
        <v>8.5</v>
      </c>
      <c r="T27" s="2" t="str">
        <f t="shared" si="2"/>
        <v>senior</v>
      </c>
      <c r="U27" s="2" t="str">
        <f t="shared" si="3"/>
        <v>mężczyzna</v>
      </c>
      <c r="V27" s="2">
        <f t="shared" si="4"/>
        <v>8.5</v>
      </c>
      <c r="W27" s="2">
        <f t="shared" si="5"/>
        <v>0</v>
      </c>
      <c r="X27" s="2">
        <f t="shared" si="6"/>
        <v>0</v>
      </c>
      <c r="Y27" s="2">
        <f t="shared" si="7"/>
        <v>0</v>
      </c>
    </row>
    <row r="28" spans="1:25" x14ac:dyDescent="0.3">
      <c r="A28" s="2">
        <f t="shared" si="0"/>
        <v>26</v>
      </c>
      <c r="B28" s="2" t="s">
        <v>46</v>
      </c>
      <c r="C28" s="3">
        <v>2015</v>
      </c>
      <c r="D28" s="2" t="s">
        <v>45</v>
      </c>
      <c r="E28" s="2">
        <v>4</v>
      </c>
      <c r="F28" s="2">
        <v>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4">
        <f t="shared" si="1"/>
        <v>8</v>
      </c>
      <c r="R28" s="4">
        <v>8</v>
      </c>
      <c r="S28" s="4">
        <v>8</v>
      </c>
      <c r="T28" s="2" t="str">
        <f t="shared" si="2"/>
        <v>do lat 12</v>
      </c>
      <c r="U28" s="2" t="str">
        <f t="shared" si="3"/>
        <v>mężczyzna</v>
      </c>
      <c r="V28" s="2">
        <f t="shared" si="4"/>
        <v>8</v>
      </c>
      <c r="W28" s="2">
        <f t="shared" si="5"/>
        <v>0</v>
      </c>
      <c r="X28" s="2">
        <f t="shared" si="6"/>
        <v>0</v>
      </c>
      <c r="Y28" s="2">
        <f t="shared" si="7"/>
        <v>0</v>
      </c>
    </row>
    <row r="29" spans="1:25" x14ac:dyDescent="0.3">
      <c r="A29" s="2">
        <f t="shared" si="0"/>
        <v>26</v>
      </c>
      <c r="B29" s="2" t="s">
        <v>42</v>
      </c>
      <c r="C29" s="3">
        <v>2010</v>
      </c>
      <c r="D29" s="2" t="s">
        <v>41</v>
      </c>
      <c r="E29" s="2">
        <v>4.5</v>
      </c>
      <c r="F29" s="2">
        <v>3.5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4">
        <f t="shared" si="1"/>
        <v>8</v>
      </c>
      <c r="R29" s="4">
        <v>8</v>
      </c>
      <c r="S29" s="4">
        <v>8</v>
      </c>
      <c r="T29" s="2" t="str">
        <f t="shared" si="2"/>
        <v>do lat 18</v>
      </c>
      <c r="U29" s="2" t="str">
        <f t="shared" si="3"/>
        <v>mężczyzna</v>
      </c>
      <c r="V29" s="2">
        <f t="shared" si="4"/>
        <v>8</v>
      </c>
      <c r="W29" s="2">
        <f t="shared" si="5"/>
        <v>0</v>
      </c>
      <c r="X29" s="2">
        <f t="shared" si="6"/>
        <v>0</v>
      </c>
      <c r="Y29" s="2">
        <f t="shared" si="7"/>
        <v>0</v>
      </c>
    </row>
    <row r="30" spans="1:25" x14ac:dyDescent="0.3">
      <c r="A30" s="2">
        <f t="shared" si="0"/>
        <v>26</v>
      </c>
      <c r="B30" s="2" t="s">
        <v>107</v>
      </c>
      <c r="C30" s="3">
        <v>2011</v>
      </c>
      <c r="D30" s="2" t="s">
        <v>23</v>
      </c>
      <c r="E30" s="2">
        <v>3</v>
      </c>
      <c r="F30" s="2">
        <v>3</v>
      </c>
      <c r="G30" s="2">
        <v>2</v>
      </c>
      <c r="H30" s="2"/>
      <c r="I30" s="2"/>
      <c r="J30" s="2"/>
      <c r="K30" s="2"/>
      <c r="L30" s="2"/>
      <c r="M30" s="2"/>
      <c r="N30" s="2"/>
      <c r="O30" s="2"/>
      <c r="P30" s="2"/>
      <c r="Q30" s="4">
        <f t="shared" si="1"/>
        <v>8</v>
      </c>
      <c r="R30" s="4">
        <v>6</v>
      </c>
      <c r="S30" s="4">
        <v>8</v>
      </c>
      <c r="T30" s="2" t="str">
        <f t="shared" si="2"/>
        <v>do lat 18</v>
      </c>
      <c r="U30" s="2" t="str">
        <f t="shared" si="3"/>
        <v>mężczyzna</v>
      </c>
      <c r="V30" s="2">
        <f t="shared" si="4"/>
        <v>8</v>
      </c>
      <c r="W30" s="2">
        <f t="shared" si="5"/>
        <v>0</v>
      </c>
      <c r="X30" s="2">
        <f t="shared" si="6"/>
        <v>0</v>
      </c>
      <c r="Y30" s="2">
        <f t="shared" si="7"/>
        <v>0</v>
      </c>
    </row>
    <row r="31" spans="1:25" x14ac:dyDescent="0.3">
      <c r="A31" s="2">
        <f t="shared" si="0"/>
        <v>26</v>
      </c>
      <c r="B31" s="2" t="s">
        <v>118</v>
      </c>
      <c r="C31" s="3">
        <v>1971</v>
      </c>
      <c r="D31" s="2" t="s">
        <v>119</v>
      </c>
      <c r="E31" s="2"/>
      <c r="F31" s="2">
        <v>4</v>
      </c>
      <c r="G31" s="2">
        <v>4</v>
      </c>
      <c r="H31" s="2"/>
      <c r="I31" s="2"/>
      <c r="J31" s="2"/>
      <c r="K31" s="2"/>
      <c r="L31" s="2"/>
      <c r="M31" s="2"/>
      <c r="N31" s="2"/>
      <c r="O31" s="2"/>
      <c r="P31" s="2"/>
      <c r="Q31" s="4">
        <f t="shared" si="1"/>
        <v>8</v>
      </c>
      <c r="R31" s="4">
        <v>8</v>
      </c>
      <c r="S31" s="4">
        <v>8</v>
      </c>
      <c r="T31" s="2" t="str">
        <f t="shared" si="2"/>
        <v>dorosły</v>
      </c>
      <c r="U31" s="2" t="str">
        <f t="shared" si="3"/>
        <v>mężczyzna</v>
      </c>
      <c r="V31" s="2">
        <f t="shared" si="4"/>
        <v>8</v>
      </c>
      <c r="W31" s="2">
        <f t="shared" si="5"/>
        <v>0</v>
      </c>
      <c r="X31" s="2">
        <f t="shared" si="6"/>
        <v>0</v>
      </c>
      <c r="Y31" s="2">
        <f t="shared" si="7"/>
        <v>0</v>
      </c>
    </row>
    <row r="32" spans="1:25" x14ac:dyDescent="0.3">
      <c r="A32" s="2">
        <f t="shared" si="0"/>
        <v>26</v>
      </c>
      <c r="B32" s="2" t="s">
        <v>121</v>
      </c>
      <c r="C32" s="3">
        <v>2018</v>
      </c>
      <c r="D32" s="2" t="s">
        <v>122</v>
      </c>
      <c r="E32" s="2"/>
      <c r="F32" s="2">
        <v>4</v>
      </c>
      <c r="G32" s="2">
        <v>4</v>
      </c>
      <c r="H32" s="2"/>
      <c r="I32" s="2"/>
      <c r="J32" s="2"/>
      <c r="K32" s="2"/>
      <c r="L32" s="2"/>
      <c r="M32" s="2"/>
      <c r="N32" s="2"/>
      <c r="O32" s="2"/>
      <c r="P32" s="2"/>
      <c r="Q32" s="4">
        <f t="shared" si="1"/>
        <v>8</v>
      </c>
      <c r="R32" s="4">
        <v>8</v>
      </c>
      <c r="S32" s="4">
        <v>8</v>
      </c>
      <c r="T32" s="2" t="str">
        <f t="shared" si="2"/>
        <v>do lat 8</v>
      </c>
      <c r="U32" s="2" t="str">
        <f t="shared" si="3"/>
        <v>mężczyzna</v>
      </c>
      <c r="V32" s="2">
        <f t="shared" si="4"/>
        <v>8</v>
      </c>
      <c r="W32" s="2">
        <f t="shared" si="5"/>
        <v>0</v>
      </c>
      <c r="X32" s="2">
        <f t="shared" si="6"/>
        <v>0</v>
      </c>
      <c r="Y32" s="2">
        <f t="shared" si="7"/>
        <v>0</v>
      </c>
    </row>
    <row r="33" spans="1:25" x14ac:dyDescent="0.3">
      <c r="A33" s="2">
        <f t="shared" si="0"/>
        <v>31</v>
      </c>
      <c r="B33" s="2" t="s">
        <v>61</v>
      </c>
      <c r="C33" s="3">
        <v>2002</v>
      </c>
      <c r="D33" s="2" t="s">
        <v>60</v>
      </c>
      <c r="E33" s="2">
        <v>3.5</v>
      </c>
      <c r="F33" s="2">
        <v>3.5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4">
        <f t="shared" si="1"/>
        <v>7</v>
      </c>
      <c r="R33" s="4">
        <v>7</v>
      </c>
      <c r="S33" s="4">
        <v>7</v>
      </c>
      <c r="T33" s="2" t="str">
        <f t="shared" si="2"/>
        <v>dorosły</v>
      </c>
      <c r="U33" s="2" t="str">
        <f t="shared" si="3"/>
        <v>mężczyzna</v>
      </c>
      <c r="V33" s="2">
        <f t="shared" si="4"/>
        <v>7</v>
      </c>
      <c r="W33" s="2">
        <f t="shared" si="5"/>
        <v>0</v>
      </c>
      <c r="X33" s="2">
        <f t="shared" si="6"/>
        <v>0</v>
      </c>
      <c r="Y33" s="2">
        <f t="shared" si="7"/>
        <v>0</v>
      </c>
    </row>
    <row r="34" spans="1:25" x14ac:dyDescent="0.3">
      <c r="A34" s="2">
        <f t="shared" si="0"/>
        <v>32</v>
      </c>
      <c r="B34" s="2" t="s">
        <v>56</v>
      </c>
      <c r="C34" s="3">
        <v>2010</v>
      </c>
      <c r="D34" s="2" t="s">
        <v>55</v>
      </c>
      <c r="E34" s="2">
        <v>3.5</v>
      </c>
      <c r="F34" s="2"/>
      <c r="G34" s="2">
        <v>3</v>
      </c>
      <c r="H34" s="2"/>
      <c r="I34" s="2"/>
      <c r="J34" s="2"/>
      <c r="K34" s="2"/>
      <c r="L34" s="2"/>
      <c r="M34" s="2"/>
      <c r="N34" s="2"/>
      <c r="O34" s="2"/>
      <c r="P34" s="2"/>
      <c r="Q34" s="4">
        <f t="shared" si="1"/>
        <v>6.5</v>
      </c>
      <c r="R34" s="4">
        <v>6.5</v>
      </c>
      <c r="S34" s="4">
        <v>6.5</v>
      </c>
      <c r="T34" s="2" t="str">
        <f t="shared" si="2"/>
        <v>do lat 18</v>
      </c>
      <c r="U34" s="2" t="str">
        <f t="shared" si="3"/>
        <v>mężczyzna</v>
      </c>
      <c r="V34" s="2">
        <f t="shared" si="4"/>
        <v>6.5</v>
      </c>
      <c r="W34" s="2">
        <f t="shared" si="5"/>
        <v>0</v>
      </c>
      <c r="X34" s="2">
        <f t="shared" si="6"/>
        <v>0</v>
      </c>
      <c r="Y34" s="2">
        <f t="shared" si="7"/>
        <v>0</v>
      </c>
    </row>
    <row r="35" spans="1:25" x14ac:dyDescent="0.3">
      <c r="A35" s="2">
        <f t="shared" ref="A35:A67" si="8">IF(Q35=Q34,A34,ROW(A35)-2)</f>
        <v>32</v>
      </c>
      <c r="B35" s="2" t="s">
        <v>111</v>
      </c>
      <c r="C35" s="3">
        <v>2018</v>
      </c>
      <c r="D35" s="2" t="s">
        <v>59</v>
      </c>
      <c r="E35" s="2">
        <v>2</v>
      </c>
      <c r="F35" s="2">
        <v>2</v>
      </c>
      <c r="G35" s="2">
        <v>2.5</v>
      </c>
      <c r="H35" s="2"/>
      <c r="I35" s="2"/>
      <c r="J35" s="2"/>
      <c r="K35" s="2"/>
      <c r="L35" s="2"/>
      <c r="M35" s="2"/>
      <c r="N35" s="2"/>
      <c r="O35" s="2"/>
      <c r="P35" s="2"/>
      <c r="Q35" s="4">
        <f t="shared" ref="Q35:Q66" si="9">SUM(E35:P35)</f>
        <v>6.5</v>
      </c>
      <c r="R35" s="4">
        <v>4.5</v>
      </c>
      <c r="S35" s="4">
        <v>6.5</v>
      </c>
      <c r="T35" s="2" t="str">
        <f t="shared" ref="T35:T60" si="10">IF(C35="","",IF(VALUE(C35)&gt;=2018,"do lat 8",IF(VALUE(C35)&gt;=2014,"do lat 12",IF(VALUE(C35)&gt;=2008,"do lat 18",IF(VALUE(C35)&gt;=1962,"dorosły","senior")))))</f>
        <v>do lat 8</v>
      </c>
      <c r="U35" s="2" t="str">
        <f t="shared" ref="U35:U60" si="11">IF(RIGHT(B35,1)="a","kobieta","mężczyzna")</f>
        <v>mężczyzna</v>
      </c>
      <c r="V35" s="2">
        <f t="shared" ref="V35:V60" si="12">SUM(E35:H35)</f>
        <v>6.5</v>
      </c>
      <c r="W35" s="2">
        <f t="shared" ref="W35:W60" si="13">SUM(I35:L35)</f>
        <v>0</v>
      </c>
      <c r="X35" s="2">
        <f t="shared" ref="X35:X60" si="14">SUM(M35:N35)</f>
        <v>0</v>
      </c>
      <c r="Y35" s="2">
        <f t="shared" ref="Y35:Y60" si="15">SUM(O35:P35)</f>
        <v>0</v>
      </c>
    </row>
    <row r="36" spans="1:25" x14ac:dyDescent="0.3">
      <c r="A36" s="2">
        <f t="shared" si="8"/>
        <v>32</v>
      </c>
      <c r="B36" s="2" t="s">
        <v>79</v>
      </c>
      <c r="C36" s="3">
        <v>2017</v>
      </c>
      <c r="D36" s="2" t="s">
        <v>78</v>
      </c>
      <c r="E36" s="2">
        <v>2</v>
      </c>
      <c r="F36" s="2">
        <v>2.5</v>
      </c>
      <c r="G36" s="2">
        <v>2</v>
      </c>
      <c r="H36" s="2"/>
      <c r="I36" s="2"/>
      <c r="J36" s="2"/>
      <c r="K36" s="2"/>
      <c r="L36" s="2"/>
      <c r="M36" s="2"/>
      <c r="N36" s="2"/>
      <c r="O36" s="2"/>
      <c r="P36" s="2"/>
      <c r="Q36" s="4">
        <f t="shared" si="9"/>
        <v>6.5</v>
      </c>
      <c r="R36" s="4">
        <v>4.5</v>
      </c>
      <c r="S36" s="4">
        <v>6.5</v>
      </c>
      <c r="T36" s="2" t="str">
        <f t="shared" si="10"/>
        <v>do lat 12</v>
      </c>
      <c r="U36" s="2" t="str">
        <f t="shared" si="11"/>
        <v>mężczyzna</v>
      </c>
      <c r="V36" s="2">
        <f t="shared" si="12"/>
        <v>6.5</v>
      </c>
      <c r="W36" s="2">
        <f t="shared" si="13"/>
        <v>0</v>
      </c>
      <c r="X36" s="2">
        <f t="shared" si="14"/>
        <v>0</v>
      </c>
      <c r="Y36" s="2">
        <f t="shared" si="15"/>
        <v>0</v>
      </c>
    </row>
    <row r="37" spans="1:25" x14ac:dyDescent="0.3">
      <c r="A37" s="2">
        <f t="shared" si="8"/>
        <v>35</v>
      </c>
      <c r="B37" s="2" t="s">
        <v>71</v>
      </c>
      <c r="C37" s="3">
        <v>1984</v>
      </c>
      <c r="D37" s="2" t="s">
        <v>70</v>
      </c>
      <c r="E37" s="2">
        <v>3</v>
      </c>
      <c r="F37" s="2">
        <v>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4">
        <f t="shared" si="9"/>
        <v>6</v>
      </c>
      <c r="R37" s="4">
        <v>6</v>
      </c>
      <c r="S37" s="4">
        <v>6</v>
      </c>
      <c r="T37" s="2" t="str">
        <f t="shared" si="10"/>
        <v>dorosły</v>
      </c>
      <c r="U37" s="2" t="str">
        <f t="shared" si="11"/>
        <v>mężczyzna</v>
      </c>
      <c r="V37" s="2">
        <f t="shared" si="12"/>
        <v>6</v>
      </c>
      <c r="W37" s="2">
        <f t="shared" si="13"/>
        <v>0</v>
      </c>
      <c r="X37" s="2">
        <f t="shared" si="14"/>
        <v>0</v>
      </c>
      <c r="Y37" s="2">
        <f t="shared" si="15"/>
        <v>0</v>
      </c>
    </row>
    <row r="38" spans="1:25" x14ac:dyDescent="0.3">
      <c r="A38" s="2">
        <f t="shared" si="8"/>
        <v>35</v>
      </c>
      <c r="B38" s="2" t="s">
        <v>73</v>
      </c>
      <c r="C38" s="3">
        <v>2017</v>
      </c>
      <c r="D38" s="2" t="s">
        <v>72</v>
      </c>
      <c r="E38" s="2">
        <v>3</v>
      </c>
      <c r="F38" s="2">
        <v>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4">
        <f t="shared" si="9"/>
        <v>6</v>
      </c>
      <c r="R38" s="4">
        <v>6</v>
      </c>
      <c r="S38" s="4">
        <v>6</v>
      </c>
      <c r="T38" s="2" t="str">
        <f t="shared" si="10"/>
        <v>do lat 12</v>
      </c>
      <c r="U38" s="2" t="str">
        <f t="shared" si="11"/>
        <v>mężczyzna</v>
      </c>
      <c r="V38" s="2">
        <f t="shared" si="12"/>
        <v>6</v>
      </c>
      <c r="W38" s="2">
        <f t="shared" si="13"/>
        <v>0</v>
      </c>
      <c r="X38" s="2">
        <f t="shared" si="14"/>
        <v>0</v>
      </c>
      <c r="Y38" s="2">
        <f t="shared" si="15"/>
        <v>0</v>
      </c>
    </row>
    <row r="39" spans="1:25" x14ac:dyDescent="0.3">
      <c r="A39" s="2">
        <f t="shared" si="8"/>
        <v>35</v>
      </c>
      <c r="B39" s="2" t="s">
        <v>108</v>
      </c>
      <c r="C39" s="3">
        <v>1990</v>
      </c>
      <c r="D39" s="2" t="s">
        <v>25</v>
      </c>
      <c r="E39" s="2">
        <v>3</v>
      </c>
      <c r="F39" s="2">
        <v>1</v>
      </c>
      <c r="G39" s="2">
        <v>2</v>
      </c>
      <c r="H39" s="2"/>
      <c r="I39" s="2"/>
      <c r="J39" s="2"/>
      <c r="K39" s="2"/>
      <c r="L39" s="2"/>
      <c r="M39" s="2"/>
      <c r="N39" s="2"/>
      <c r="O39" s="2"/>
      <c r="P39" s="2"/>
      <c r="Q39" s="4">
        <f t="shared" si="9"/>
        <v>6</v>
      </c>
      <c r="R39" s="4">
        <v>5</v>
      </c>
      <c r="S39" s="4">
        <v>6</v>
      </c>
      <c r="T39" s="2" t="str">
        <f t="shared" si="10"/>
        <v>dorosły</v>
      </c>
      <c r="U39" s="2" t="str">
        <f t="shared" si="11"/>
        <v>kobieta</v>
      </c>
      <c r="V39" s="2">
        <f t="shared" si="12"/>
        <v>6</v>
      </c>
      <c r="W39" s="2">
        <f t="shared" si="13"/>
        <v>0</v>
      </c>
      <c r="X39" s="2">
        <f t="shared" si="14"/>
        <v>0</v>
      </c>
      <c r="Y39" s="2">
        <f t="shared" si="15"/>
        <v>0</v>
      </c>
    </row>
    <row r="40" spans="1:25" x14ac:dyDescent="0.3">
      <c r="A40" s="2">
        <f t="shared" si="8"/>
        <v>38</v>
      </c>
      <c r="B40" s="2" t="s">
        <v>104</v>
      </c>
      <c r="C40" s="3">
        <v>2015</v>
      </c>
      <c r="D40" s="2" t="s">
        <v>32</v>
      </c>
      <c r="E40" s="2">
        <v>3.5</v>
      </c>
      <c r="F40" s="2">
        <v>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4">
        <f t="shared" si="9"/>
        <v>5.5</v>
      </c>
      <c r="R40" s="4">
        <v>5.5</v>
      </c>
      <c r="S40" s="4">
        <v>5.5</v>
      </c>
      <c r="T40" s="2" t="str">
        <f t="shared" si="10"/>
        <v>do lat 12</v>
      </c>
      <c r="U40" s="2" t="str">
        <f t="shared" si="11"/>
        <v>kobieta</v>
      </c>
      <c r="V40" s="2">
        <f t="shared" si="12"/>
        <v>5.5</v>
      </c>
      <c r="W40" s="2">
        <f t="shared" si="13"/>
        <v>0</v>
      </c>
      <c r="X40" s="2">
        <f t="shared" si="14"/>
        <v>0</v>
      </c>
      <c r="Y40" s="2">
        <f t="shared" si="15"/>
        <v>0</v>
      </c>
    </row>
    <row r="41" spans="1:25" x14ac:dyDescent="0.3">
      <c r="A41" s="2">
        <f t="shared" si="8"/>
        <v>39</v>
      </c>
      <c r="B41" s="2" t="s">
        <v>115</v>
      </c>
      <c r="C41" s="3">
        <v>1986</v>
      </c>
      <c r="D41" s="2" t="s">
        <v>30</v>
      </c>
      <c r="E41" s="2"/>
      <c r="F41" s="2">
        <v>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4">
        <f t="shared" si="9"/>
        <v>5</v>
      </c>
      <c r="R41" s="4">
        <v>5</v>
      </c>
      <c r="S41" s="4">
        <v>5</v>
      </c>
      <c r="T41" s="2" t="str">
        <f t="shared" si="10"/>
        <v>dorosły</v>
      </c>
      <c r="U41" s="2" t="str">
        <f t="shared" si="11"/>
        <v>mężczyzna</v>
      </c>
      <c r="V41" s="2">
        <f t="shared" si="12"/>
        <v>5</v>
      </c>
      <c r="W41" s="2">
        <f t="shared" si="13"/>
        <v>0</v>
      </c>
      <c r="X41" s="2">
        <f t="shared" si="14"/>
        <v>0</v>
      </c>
      <c r="Y41" s="2">
        <f t="shared" si="15"/>
        <v>0</v>
      </c>
    </row>
    <row r="42" spans="1:25" x14ac:dyDescent="0.3">
      <c r="A42" s="2">
        <f t="shared" si="8"/>
        <v>39</v>
      </c>
      <c r="B42" s="2" t="s">
        <v>126</v>
      </c>
      <c r="C42" s="3">
        <v>1986</v>
      </c>
      <c r="D42" s="2" t="s">
        <v>59</v>
      </c>
      <c r="E42" s="2"/>
      <c r="F42" s="2">
        <v>2.5</v>
      </c>
      <c r="G42" s="2">
        <v>2.5</v>
      </c>
      <c r="H42" s="2"/>
      <c r="I42" s="2"/>
      <c r="J42" s="2"/>
      <c r="K42" s="2"/>
      <c r="L42" s="2"/>
      <c r="M42" s="2"/>
      <c r="N42" s="2"/>
      <c r="O42" s="2"/>
      <c r="P42" s="2"/>
      <c r="Q42" s="4">
        <f t="shared" si="9"/>
        <v>5</v>
      </c>
      <c r="R42" s="4">
        <v>5</v>
      </c>
      <c r="S42" s="4">
        <v>5</v>
      </c>
      <c r="T42" s="2" t="str">
        <f t="shared" si="10"/>
        <v>dorosły</v>
      </c>
      <c r="U42" s="2" t="str">
        <f t="shared" si="11"/>
        <v>mężczyzna</v>
      </c>
      <c r="V42" s="2">
        <f t="shared" si="12"/>
        <v>5</v>
      </c>
      <c r="W42" s="2">
        <f t="shared" si="13"/>
        <v>0</v>
      </c>
      <c r="X42" s="2">
        <f t="shared" si="14"/>
        <v>0</v>
      </c>
      <c r="Y42" s="2">
        <f t="shared" si="15"/>
        <v>0</v>
      </c>
    </row>
    <row r="43" spans="1:25" x14ac:dyDescent="0.3">
      <c r="A43" s="2">
        <f t="shared" si="8"/>
        <v>41</v>
      </c>
      <c r="B43" s="2" t="s">
        <v>109</v>
      </c>
      <c r="C43" s="3">
        <v>2018</v>
      </c>
      <c r="D43" s="2" t="s">
        <v>32</v>
      </c>
      <c r="E43" s="2">
        <v>2.5</v>
      </c>
      <c r="F43" s="2">
        <v>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4">
        <f t="shared" si="9"/>
        <v>4.5</v>
      </c>
      <c r="R43" s="4">
        <v>4.5</v>
      </c>
      <c r="S43" s="4">
        <v>4.5</v>
      </c>
      <c r="T43" s="2" t="str">
        <f t="shared" si="10"/>
        <v>do lat 8</v>
      </c>
      <c r="U43" s="2" t="str">
        <f t="shared" si="11"/>
        <v>mężczyzna</v>
      </c>
      <c r="V43" s="2">
        <f t="shared" si="12"/>
        <v>4.5</v>
      </c>
      <c r="W43" s="2">
        <f t="shared" si="13"/>
        <v>0</v>
      </c>
      <c r="X43" s="2">
        <f t="shared" si="14"/>
        <v>0</v>
      </c>
      <c r="Y43" s="2">
        <f t="shared" si="15"/>
        <v>0</v>
      </c>
    </row>
    <row r="44" spans="1:25" x14ac:dyDescent="0.3">
      <c r="A44" s="2">
        <f t="shared" si="8"/>
        <v>42</v>
      </c>
      <c r="B44" s="2" t="s">
        <v>120</v>
      </c>
      <c r="C44" s="3">
        <v>2002</v>
      </c>
      <c r="D44" s="2" t="s">
        <v>47</v>
      </c>
      <c r="E44" s="2"/>
      <c r="F44" s="2">
        <v>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4">
        <f t="shared" si="9"/>
        <v>4</v>
      </c>
      <c r="R44" s="4">
        <v>4</v>
      </c>
      <c r="S44" s="4">
        <v>4</v>
      </c>
      <c r="T44" s="2" t="str">
        <f t="shared" si="10"/>
        <v>dorosły</v>
      </c>
      <c r="U44" s="2" t="str">
        <f t="shared" si="11"/>
        <v>kobieta</v>
      </c>
      <c r="V44" s="2">
        <f t="shared" si="12"/>
        <v>4</v>
      </c>
      <c r="W44" s="2">
        <f t="shared" si="13"/>
        <v>0</v>
      </c>
      <c r="X44" s="2">
        <f t="shared" si="14"/>
        <v>0</v>
      </c>
      <c r="Y44" s="2">
        <f t="shared" si="15"/>
        <v>0</v>
      </c>
    </row>
    <row r="45" spans="1:25" x14ac:dyDescent="0.3">
      <c r="A45" s="2">
        <f t="shared" si="8"/>
        <v>42</v>
      </c>
      <c r="B45" s="2" t="s">
        <v>140</v>
      </c>
      <c r="C45" s="3">
        <v>2008</v>
      </c>
      <c r="D45" s="2" t="s">
        <v>141</v>
      </c>
      <c r="E45" s="2"/>
      <c r="F45" s="2"/>
      <c r="G45" s="2">
        <v>4</v>
      </c>
      <c r="H45" s="2"/>
      <c r="I45" s="2"/>
      <c r="J45" s="2"/>
      <c r="K45" s="2"/>
      <c r="L45" s="2"/>
      <c r="M45" s="2"/>
      <c r="N45" s="2"/>
      <c r="O45" s="2"/>
      <c r="P45" s="2"/>
      <c r="Q45" s="4">
        <f t="shared" si="9"/>
        <v>4</v>
      </c>
      <c r="R45" s="4">
        <v>4</v>
      </c>
      <c r="S45" s="4">
        <v>4</v>
      </c>
      <c r="T45" s="2" t="str">
        <f t="shared" si="10"/>
        <v>do lat 18</v>
      </c>
      <c r="U45" s="2" t="str">
        <f t="shared" si="11"/>
        <v>mężczyzna</v>
      </c>
      <c r="V45" s="2">
        <f t="shared" si="12"/>
        <v>4</v>
      </c>
      <c r="W45" s="2">
        <f t="shared" si="13"/>
        <v>0</v>
      </c>
      <c r="X45" s="2">
        <f t="shared" si="14"/>
        <v>0</v>
      </c>
      <c r="Y45" s="2">
        <f t="shared" si="15"/>
        <v>0</v>
      </c>
    </row>
    <row r="46" spans="1:25" x14ac:dyDescent="0.3">
      <c r="A46" s="2">
        <f t="shared" si="8"/>
        <v>42</v>
      </c>
      <c r="B46" s="2" t="s">
        <v>142</v>
      </c>
      <c r="C46" s="3">
        <v>2004</v>
      </c>
      <c r="D46" s="2" t="s">
        <v>143</v>
      </c>
      <c r="E46" s="2"/>
      <c r="F46" s="2"/>
      <c r="G46" s="2">
        <v>4</v>
      </c>
      <c r="H46" s="2"/>
      <c r="I46" s="2"/>
      <c r="J46" s="2"/>
      <c r="K46" s="2"/>
      <c r="L46" s="2"/>
      <c r="M46" s="2"/>
      <c r="N46" s="2"/>
      <c r="O46" s="2"/>
      <c r="P46" s="2"/>
      <c r="Q46" s="4">
        <f t="shared" si="9"/>
        <v>4</v>
      </c>
      <c r="R46" s="4">
        <v>4</v>
      </c>
      <c r="S46" s="4">
        <v>4</v>
      </c>
      <c r="T46" s="2" t="str">
        <f t="shared" si="10"/>
        <v>dorosły</v>
      </c>
      <c r="U46" s="2" t="str">
        <f t="shared" si="11"/>
        <v>mężczyzna</v>
      </c>
      <c r="V46" s="2">
        <f t="shared" si="12"/>
        <v>4</v>
      </c>
      <c r="W46" s="2">
        <f t="shared" si="13"/>
        <v>0</v>
      </c>
      <c r="X46" s="2">
        <f t="shared" si="14"/>
        <v>0</v>
      </c>
      <c r="Y46" s="2">
        <f t="shared" si="15"/>
        <v>0</v>
      </c>
    </row>
    <row r="47" spans="1:25" x14ac:dyDescent="0.3">
      <c r="A47" s="2">
        <f t="shared" si="8"/>
        <v>45</v>
      </c>
      <c r="B47" s="2" t="s">
        <v>103</v>
      </c>
      <c r="C47" s="3">
        <v>2017</v>
      </c>
      <c r="D47" s="2" t="s">
        <v>26</v>
      </c>
      <c r="E47" s="2">
        <v>3.5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4">
        <f t="shared" si="9"/>
        <v>3.5</v>
      </c>
      <c r="R47" s="4">
        <v>3.5</v>
      </c>
      <c r="S47" s="4">
        <v>3.5</v>
      </c>
      <c r="T47" s="2" t="str">
        <f t="shared" si="10"/>
        <v>do lat 12</v>
      </c>
      <c r="U47" s="2" t="str">
        <f t="shared" si="11"/>
        <v>mężczyzna</v>
      </c>
      <c r="V47" s="2">
        <f t="shared" si="12"/>
        <v>3.5</v>
      </c>
      <c r="W47" s="2">
        <f t="shared" si="13"/>
        <v>0</v>
      </c>
      <c r="X47" s="2">
        <f t="shared" si="14"/>
        <v>0</v>
      </c>
      <c r="Y47" s="2">
        <f t="shared" si="15"/>
        <v>0</v>
      </c>
    </row>
    <row r="48" spans="1:25" x14ac:dyDescent="0.3">
      <c r="A48" s="2">
        <f t="shared" si="8"/>
        <v>45</v>
      </c>
      <c r="B48" s="2" t="s">
        <v>123</v>
      </c>
      <c r="C48" s="3">
        <v>1985</v>
      </c>
      <c r="D48" s="2" t="s">
        <v>18</v>
      </c>
      <c r="E48" s="2"/>
      <c r="F48" s="2">
        <v>3.5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4">
        <f t="shared" si="9"/>
        <v>3.5</v>
      </c>
      <c r="R48" s="4">
        <v>3.5</v>
      </c>
      <c r="S48" s="4">
        <v>3.5</v>
      </c>
      <c r="T48" s="2" t="str">
        <f t="shared" si="10"/>
        <v>dorosły</v>
      </c>
      <c r="U48" s="2" t="str">
        <f t="shared" si="11"/>
        <v>mężczyzna</v>
      </c>
      <c r="V48" s="2">
        <f t="shared" si="12"/>
        <v>3.5</v>
      </c>
      <c r="W48" s="2">
        <f t="shared" si="13"/>
        <v>0</v>
      </c>
      <c r="X48" s="2">
        <f t="shared" si="14"/>
        <v>0</v>
      </c>
      <c r="Y48" s="2">
        <f t="shared" si="15"/>
        <v>0</v>
      </c>
    </row>
    <row r="49" spans="1:25" x14ac:dyDescent="0.3">
      <c r="A49" s="2">
        <f t="shared" si="8"/>
        <v>47</v>
      </c>
      <c r="B49" s="2" t="s">
        <v>63</v>
      </c>
      <c r="C49" s="3">
        <v>2012</v>
      </c>
      <c r="D49" s="2" t="s">
        <v>62</v>
      </c>
      <c r="E49" s="2">
        <v>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4">
        <f t="shared" si="9"/>
        <v>3</v>
      </c>
      <c r="R49" s="4">
        <v>3</v>
      </c>
      <c r="S49" s="4">
        <v>3</v>
      </c>
      <c r="T49" s="2" t="str">
        <f t="shared" si="10"/>
        <v>do lat 18</v>
      </c>
      <c r="U49" s="2" t="str">
        <f t="shared" si="11"/>
        <v>mężczyzna</v>
      </c>
      <c r="V49" s="2">
        <f t="shared" si="12"/>
        <v>3</v>
      </c>
      <c r="W49" s="2">
        <f t="shared" si="13"/>
        <v>0</v>
      </c>
      <c r="X49" s="2">
        <f t="shared" si="14"/>
        <v>0</v>
      </c>
      <c r="Y49" s="2">
        <f t="shared" si="15"/>
        <v>0</v>
      </c>
    </row>
    <row r="50" spans="1:25" x14ac:dyDescent="0.3">
      <c r="A50" s="2">
        <f t="shared" si="8"/>
        <v>47</v>
      </c>
      <c r="B50" s="2" t="s">
        <v>106</v>
      </c>
      <c r="C50" s="3">
        <v>2018</v>
      </c>
      <c r="D50" s="2" t="s">
        <v>26</v>
      </c>
      <c r="E50" s="2">
        <v>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">
        <f t="shared" si="9"/>
        <v>3</v>
      </c>
      <c r="R50" s="4">
        <v>3</v>
      </c>
      <c r="S50" s="4">
        <v>3</v>
      </c>
      <c r="T50" s="2" t="str">
        <f t="shared" si="10"/>
        <v>do lat 8</v>
      </c>
      <c r="U50" s="2" t="str">
        <f t="shared" si="11"/>
        <v>kobieta</v>
      </c>
      <c r="V50" s="2">
        <f t="shared" si="12"/>
        <v>3</v>
      </c>
      <c r="W50" s="2">
        <f t="shared" si="13"/>
        <v>0</v>
      </c>
      <c r="X50" s="2">
        <f t="shared" si="14"/>
        <v>0</v>
      </c>
      <c r="Y50" s="2">
        <f t="shared" si="15"/>
        <v>0</v>
      </c>
    </row>
    <row r="51" spans="1:25" x14ac:dyDescent="0.3">
      <c r="A51" s="2">
        <f t="shared" si="8"/>
        <v>47</v>
      </c>
      <c r="B51" s="2" t="s">
        <v>65</v>
      </c>
      <c r="C51" s="3">
        <v>2016</v>
      </c>
      <c r="D51" s="2" t="s">
        <v>64</v>
      </c>
      <c r="E51" s="2">
        <v>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">
        <f t="shared" si="9"/>
        <v>3</v>
      </c>
      <c r="R51" s="4">
        <v>3</v>
      </c>
      <c r="S51" s="4">
        <v>3</v>
      </c>
      <c r="T51" s="2" t="str">
        <f t="shared" si="10"/>
        <v>do lat 12</v>
      </c>
      <c r="U51" s="2" t="str">
        <f t="shared" si="11"/>
        <v>mężczyzna</v>
      </c>
      <c r="V51" s="2">
        <f t="shared" si="12"/>
        <v>3</v>
      </c>
      <c r="W51" s="2">
        <f t="shared" si="13"/>
        <v>0</v>
      </c>
      <c r="X51" s="2">
        <f t="shared" si="14"/>
        <v>0</v>
      </c>
      <c r="Y51" s="2">
        <f t="shared" si="15"/>
        <v>0</v>
      </c>
    </row>
    <row r="52" spans="1:25" x14ac:dyDescent="0.3">
      <c r="A52" s="2">
        <f t="shared" si="8"/>
        <v>47</v>
      </c>
      <c r="B52" s="2" t="s">
        <v>69</v>
      </c>
      <c r="C52" s="3">
        <v>2012</v>
      </c>
      <c r="D52" s="2" t="s">
        <v>68</v>
      </c>
      <c r="E52" s="2">
        <v>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">
        <f t="shared" si="9"/>
        <v>3</v>
      </c>
      <c r="R52" s="4">
        <v>3</v>
      </c>
      <c r="S52" s="4">
        <v>3</v>
      </c>
      <c r="T52" s="2" t="str">
        <f t="shared" si="10"/>
        <v>do lat 18</v>
      </c>
      <c r="U52" s="2" t="str">
        <f t="shared" si="11"/>
        <v>mężczyzna</v>
      </c>
      <c r="V52" s="2">
        <f t="shared" si="12"/>
        <v>3</v>
      </c>
      <c r="W52" s="2">
        <f t="shared" si="13"/>
        <v>0</v>
      </c>
      <c r="X52" s="2">
        <f t="shared" si="14"/>
        <v>0</v>
      </c>
      <c r="Y52" s="2">
        <f t="shared" si="15"/>
        <v>0</v>
      </c>
    </row>
    <row r="53" spans="1:25" x14ac:dyDescent="0.3">
      <c r="A53" s="2">
        <f t="shared" si="8"/>
        <v>47</v>
      </c>
      <c r="B53" s="2" t="s">
        <v>81</v>
      </c>
      <c r="C53" s="3">
        <v>2018</v>
      </c>
      <c r="D53" s="2" t="s">
        <v>80</v>
      </c>
      <c r="E53" s="2">
        <v>2</v>
      </c>
      <c r="F53" s="2">
        <v>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4">
        <f t="shared" si="9"/>
        <v>3</v>
      </c>
      <c r="R53" s="4">
        <v>3</v>
      </c>
      <c r="S53" s="4">
        <v>3</v>
      </c>
      <c r="T53" s="2" t="str">
        <f t="shared" si="10"/>
        <v>do lat 8</v>
      </c>
      <c r="U53" s="2" t="str">
        <f t="shared" si="11"/>
        <v>mężczyzna</v>
      </c>
      <c r="V53" s="2">
        <f t="shared" si="12"/>
        <v>3</v>
      </c>
      <c r="W53" s="2">
        <f t="shared" si="13"/>
        <v>0</v>
      </c>
      <c r="X53" s="2">
        <f t="shared" si="14"/>
        <v>0</v>
      </c>
      <c r="Y53" s="2">
        <f t="shared" si="15"/>
        <v>0</v>
      </c>
    </row>
    <row r="54" spans="1:25" x14ac:dyDescent="0.3">
      <c r="A54" s="2">
        <f t="shared" si="8"/>
        <v>47</v>
      </c>
      <c r="B54" s="2" t="s">
        <v>124</v>
      </c>
      <c r="C54" s="3">
        <v>2013</v>
      </c>
      <c r="D54" s="2" t="s">
        <v>125</v>
      </c>
      <c r="E54" s="2"/>
      <c r="F54" s="2">
        <v>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4">
        <f t="shared" si="9"/>
        <v>3</v>
      </c>
      <c r="R54" s="4">
        <v>3</v>
      </c>
      <c r="S54" s="4">
        <v>3</v>
      </c>
      <c r="T54" s="2" t="str">
        <f t="shared" si="10"/>
        <v>do lat 18</v>
      </c>
      <c r="U54" s="2" t="str">
        <f t="shared" si="11"/>
        <v>mężczyzna</v>
      </c>
      <c r="V54" s="2">
        <f t="shared" si="12"/>
        <v>3</v>
      </c>
      <c r="W54" s="2">
        <f t="shared" si="13"/>
        <v>0</v>
      </c>
      <c r="X54" s="2">
        <f t="shared" si="14"/>
        <v>0</v>
      </c>
      <c r="Y54" s="2">
        <f t="shared" si="15"/>
        <v>0</v>
      </c>
    </row>
    <row r="55" spans="1:25" x14ac:dyDescent="0.3">
      <c r="A55" s="2">
        <f t="shared" si="8"/>
        <v>47</v>
      </c>
      <c r="B55" s="2" t="s">
        <v>144</v>
      </c>
      <c r="C55" s="3">
        <v>2007</v>
      </c>
      <c r="D55" s="2" t="s">
        <v>145</v>
      </c>
      <c r="E55" s="2"/>
      <c r="F55" s="2"/>
      <c r="G55" s="2">
        <v>3</v>
      </c>
      <c r="H55" s="2"/>
      <c r="I55" s="2"/>
      <c r="J55" s="2"/>
      <c r="K55" s="2"/>
      <c r="L55" s="2"/>
      <c r="M55" s="2"/>
      <c r="N55" s="2"/>
      <c r="O55" s="2"/>
      <c r="P55" s="2"/>
      <c r="Q55" s="4">
        <f t="shared" si="9"/>
        <v>3</v>
      </c>
      <c r="R55" s="4">
        <v>3</v>
      </c>
      <c r="S55" s="4">
        <v>3</v>
      </c>
      <c r="T55" s="2" t="str">
        <f t="shared" si="10"/>
        <v>dorosły</v>
      </c>
      <c r="U55" s="2" t="str">
        <f t="shared" si="11"/>
        <v>mężczyzna</v>
      </c>
      <c r="V55" s="2">
        <f t="shared" si="12"/>
        <v>3</v>
      </c>
      <c r="W55" s="2">
        <f t="shared" si="13"/>
        <v>0</v>
      </c>
      <c r="X55" s="2">
        <f t="shared" si="14"/>
        <v>0</v>
      </c>
      <c r="Y55" s="2">
        <f t="shared" si="15"/>
        <v>0</v>
      </c>
    </row>
    <row r="56" spans="1:25" x14ac:dyDescent="0.3">
      <c r="A56" s="2">
        <f t="shared" si="8"/>
        <v>54</v>
      </c>
      <c r="B56" s="2" t="s">
        <v>110</v>
      </c>
      <c r="C56" s="3">
        <v>2015</v>
      </c>
      <c r="D56" s="2" t="s">
        <v>43</v>
      </c>
      <c r="E56" s="2">
        <v>2.5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">
        <f t="shared" si="9"/>
        <v>2.5</v>
      </c>
      <c r="R56" s="4">
        <v>2.5</v>
      </c>
      <c r="S56" s="4">
        <v>2.5</v>
      </c>
      <c r="T56" s="2" t="str">
        <f t="shared" si="10"/>
        <v>do lat 12</v>
      </c>
      <c r="U56" s="2" t="str">
        <f t="shared" si="11"/>
        <v>mężczyzna</v>
      </c>
      <c r="V56" s="2">
        <f t="shared" si="12"/>
        <v>2.5</v>
      </c>
      <c r="W56" s="2">
        <f t="shared" si="13"/>
        <v>0</v>
      </c>
      <c r="X56" s="2">
        <f t="shared" si="14"/>
        <v>0</v>
      </c>
      <c r="Y56" s="2">
        <f t="shared" si="15"/>
        <v>0</v>
      </c>
    </row>
    <row r="57" spans="1:25" x14ac:dyDescent="0.3">
      <c r="A57" s="2">
        <f t="shared" si="8"/>
        <v>55</v>
      </c>
      <c r="B57" s="2" t="s">
        <v>77</v>
      </c>
      <c r="C57" s="3">
        <v>1971</v>
      </c>
      <c r="D57" s="2" t="s">
        <v>76</v>
      </c>
      <c r="E57" s="2">
        <v>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">
        <f t="shared" si="9"/>
        <v>2</v>
      </c>
      <c r="R57" s="4">
        <v>2</v>
      </c>
      <c r="S57" s="4">
        <v>2</v>
      </c>
      <c r="T57" s="2" t="str">
        <f t="shared" si="10"/>
        <v>dorosły</v>
      </c>
      <c r="U57" s="2" t="str">
        <f t="shared" si="11"/>
        <v>mężczyzna</v>
      </c>
      <c r="V57" s="2">
        <f t="shared" si="12"/>
        <v>2</v>
      </c>
      <c r="W57" s="2">
        <f t="shared" si="13"/>
        <v>0</v>
      </c>
      <c r="X57" s="2">
        <f t="shared" si="14"/>
        <v>0</v>
      </c>
      <c r="Y57" s="2">
        <f t="shared" si="15"/>
        <v>0</v>
      </c>
    </row>
    <row r="58" spans="1:25" x14ac:dyDescent="0.3">
      <c r="A58" s="2">
        <f t="shared" si="8"/>
        <v>55</v>
      </c>
      <c r="B58" s="2" t="s">
        <v>85</v>
      </c>
      <c r="C58" s="3">
        <v>2018</v>
      </c>
      <c r="D58" s="2" t="s">
        <v>84</v>
      </c>
      <c r="E58" s="2">
        <v>1</v>
      </c>
      <c r="F58" s="2">
        <v>0</v>
      </c>
      <c r="G58" s="2">
        <v>1</v>
      </c>
      <c r="H58" s="2"/>
      <c r="I58" s="2"/>
      <c r="J58" s="2"/>
      <c r="K58" s="2"/>
      <c r="L58" s="2"/>
      <c r="M58" s="2"/>
      <c r="N58" s="2"/>
      <c r="O58" s="2"/>
      <c r="P58" s="2"/>
      <c r="Q58" s="4">
        <f t="shared" si="9"/>
        <v>2</v>
      </c>
      <c r="R58" s="4">
        <v>2</v>
      </c>
      <c r="S58" s="4">
        <v>2</v>
      </c>
      <c r="T58" s="2" t="str">
        <f t="shared" si="10"/>
        <v>do lat 8</v>
      </c>
      <c r="U58" s="2" t="str">
        <f t="shared" si="11"/>
        <v>kobieta</v>
      </c>
      <c r="V58" s="2">
        <f t="shared" si="12"/>
        <v>2</v>
      </c>
      <c r="W58" s="2">
        <f t="shared" si="13"/>
        <v>0</v>
      </c>
      <c r="X58" s="2">
        <f t="shared" si="14"/>
        <v>0</v>
      </c>
      <c r="Y58" s="2">
        <f t="shared" si="15"/>
        <v>0</v>
      </c>
    </row>
    <row r="59" spans="1:25" x14ac:dyDescent="0.3">
      <c r="A59" s="2">
        <f t="shared" si="8"/>
        <v>55</v>
      </c>
      <c r="B59" s="2" t="s">
        <v>112</v>
      </c>
      <c r="C59" s="3">
        <v>2017</v>
      </c>
      <c r="D59" s="2" t="s">
        <v>43</v>
      </c>
      <c r="E59" s="2">
        <v>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4">
        <f t="shared" si="9"/>
        <v>2</v>
      </c>
      <c r="R59" s="4">
        <v>2</v>
      </c>
      <c r="S59" s="4">
        <v>2</v>
      </c>
      <c r="T59" s="2" t="str">
        <f t="shared" si="10"/>
        <v>do lat 12</v>
      </c>
      <c r="U59" s="2" t="str">
        <f t="shared" si="11"/>
        <v>mężczyzna</v>
      </c>
      <c r="V59" s="2">
        <f t="shared" si="12"/>
        <v>2</v>
      </c>
      <c r="W59" s="2">
        <f t="shared" si="13"/>
        <v>0</v>
      </c>
      <c r="X59" s="2">
        <f t="shared" si="14"/>
        <v>0</v>
      </c>
      <c r="Y59" s="2">
        <f t="shared" si="15"/>
        <v>0</v>
      </c>
    </row>
    <row r="60" spans="1:25" x14ac:dyDescent="0.3">
      <c r="A60" s="2">
        <f t="shared" si="8"/>
        <v>55</v>
      </c>
      <c r="B60" s="2" t="s">
        <v>83</v>
      </c>
      <c r="C60" s="3">
        <v>2017</v>
      </c>
      <c r="D60" s="2" t="s">
        <v>82</v>
      </c>
      <c r="E60" s="2">
        <v>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">
        <f t="shared" si="9"/>
        <v>2</v>
      </c>
      <c r="R60" s="4">
        <v>2</v>
      </c>
      <c r="S60" s="4">
        <v>2</v>
      </c>
      <c r="T60" s="2" t="str">
        <f t="shared" si="10"/>
        <v>do lat 12</v>
      </c>
      <c r="U60" s="2" t="str">
        <f t="shared" si="11"/>
        <v>mężczyzna</v>
      </c>
      <c r="V60" s="2">
        <f t="shared" si="12"/>
        <v>2</v>
      </c>
      <c r="W60" s="2">
        <f t="shared" si="13"/>
        <v>0</v>
      </c>
      <c r="X60" s="2">
        <f t="shared" si="14"/>
        <v>0</v>
      </c>
      <c r="Y60" s="2">
        <f t="shared" si="15"/>
        <v>0</v>
      </c>
    </row>
    <row r="61" spans="1:25" x14ac:dyDescent="0.3">
      <c r="A61" s="2">
        <f t="shared" si="8"/>
        <v>55</v>
      </c>
      <c r="B61" s="2" t="s">
        <v>127</v>
      </c>
      <c r="C61" s="3">
        <v>1958</v>
      </c>
      <c r="D61" s="2" t="s">
        <v>32</v>
      </c>
      <c r="E61" s="2"/>
      <c r="F61" s="2">
        <v>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4">
        <f t="shared" si="9"/>
        <v>2</v>
      </c>
      <c r="R61" s="4">
        <v>2</v>
      </c>
      <c r="S61" s="4">
        <v>2</v>
      </c>
      <c r="T61" s="2"/>
      <c r="U61" s="2"/>
      <c r="V61" s="2"/>
      <c r="W61" s="2"/>
      <c r="X61" s="2"/>
      <c r="Y61" s="2"/>
    </row>
    <row r="62" spans="1:25" x14ac:dyDescent="0.3">
      <c r="A62" s="2">
        <f t="shared" si="8"/>
        <v>55</v>
      </c>
      <c r="B62" s="2" t="s">
        <v>146</v>
      </c>
      <c r="C62" s="3">
        <v>2015</v>
      </c>
      <c r="D62" s="2" t="s">
        <v>147</v>
      </c>
      <c r="E62" s="2"/>
      <c r="F62" s="2"/>
      <c r="G62" s="2">
        <v>2</v>
      </c>
      <c r="H62" s="2"/>
      <c r="I62" s="2"/>
      <c r="J62" s="2"/>
      <c r="K62" s="2"/>
      <c r="L62" s="2"/>
      <c r="M62" s="2"/>
      <c r="N62" s="2"/>
      <c r="O62" s="2"/>
      <c r="P62" s="2"/>
      <c r="Q62" s="4">
        <f t="shared" si="9"/>
        <v>2</v>
      </c>
      <c r="R62" s="4">
        <v>2</v>
      </c>
      <c r="S62" s="4">
        <v>2</v>
      </c>
      <c r="T62" s="2"/>
      <c r="U62" s="2"/>
      <c r="V62" s="2"/>
      <c r="W62" s="2"/>
      <c r="X62" s="2"/>
      <c r="Y62" s="2"/>
    </row>
    <row r="63" spans="1:25" x14ac:dyDescent="0.3">
      <c r="A63" s="2">
        <f t="shared" si="8"/>
        <v>55</v>
      </c>
      <c r="B63" s="2" t="s">
        <v>148</v>
      </c>
      <c r="C63" s="3">
        <v>1987</v>
      </c>
      <c r="D63" s="2" t="s">
        <v>25</v>
      </c>
      <c r="E63" s="2"/>
      <c r="F63" s="2"/>
      <c r="G63" s="2">
        <v>2</v>
      </c>
      <c r="H63" s="2"/>
      <c r="I63" s="2"/>
      <c r="J63" s="2"/>
      <c r="K63" s="2"/>
      <c r="L63" s="2"/>
      <c r="M63" s="2"/>
      <c r="N63" s="2"/>
      <c r="O63" s="2"/>
      <c r="P63" s="2"/>
      <c r="Q63" s="4">
        <f t="shared" si="9"/>
        <v>2</v>
      </c>
      <c r="R63" s="4">
        <v>2</v>
      </c>
      <c r="S63" s="4">
        <v>2</v>
      </c>
      <c r="T63" s="2"/>
      <c r="U63" s="2"/>
      <c r="V63" s="2"/>
      <c r="W63" s="2"/>
      <c r="X63" s="2"/>
      <c r="Y63" s="2"/>
    </row>
    <row r="64" spans="1:25" x14ac:dyDescent="0.3">
      <c r="A64" s="2">
        <f t="shared" si="8"/>
        <v>55</v>
      </c>
      <c r="B64" s="2" t="s">
        <v>149</v>
      </c>
      <c r="C64" s="3">
        <v>2020</v>
      </c>
      <c r="D64" s="2" t="s">
        <v>150</v>
      </c>
      <c r="E64" s="2"/>
      <c r="F64" s="2"/>
      <c r="G64" s="2">
        <v>2</v>
      </c>
      <c r="H64" s="2"/>
      <c r="I64" s="2"/>
      <c r="J64" s="2"/>
      <c r="K64" s="2"/>
      <c r="L64" s="2"/>
      <c r="M64" s="2"/>
      <c r="N64" s="2"/>
      <c r="O64" s="2"/>
      <c r="P64" s="2"/>
      <c r="Q64" s="4">
        <f t="shared" si="9"/>
        <v>2</v>
      </c>
      <c r="R64" s="4">
        <v>2</v>
      </c>
      <c r="S64" s="4">
        <v>2</v>
      </c>
      <c r="T64" s="2"/>
      <c r="U64" s="2"/>
      <c r="V64" s="2"/>
      <c r="W64" s="2"/>
      <c r="X64" s="2"/>
      <c r="Y64" s="2"/>
    </row>
    <row r="65" spans="1:25" x14ac:dyDescent="0.3">
      <c r="A65" s="2">
        <f t="shared" si="8"/>
        <v>63</v>
      </c>
      <c r="B65" s="2" t="s">
        <v>113</v>
      </c>
      <c r="C65" s="3">
        <v>1986</v>
      </c>
      <c r="D65" s="2" t="s">
        <v>59</v>
      </c>
      <c r="E65" s="2">
        <v>1.5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">
        <f t="shared" si="9"/>
        <v>1.5</v>
      </c>
      <c r="R65" s="4">
        <v>1.5</v>
      </c>
      <c r="S65" s="4">
        <v>1.5</v>
      </c>
      <c r="T65" s="2"/>
      <c r="U65" s="2"/>
      <c r="V65" s="2"/>
      <c r="W65" s="2"/>
      <c r="X65" s="2"/>
      <c r="Y65" s="2"/>
    </row>
    <row r="66" spans="1:25" x14ac:dyDescent="0.3">
      <c r="A66" s="2">
        <f t="shared" si="8"/>
        <v>64</v>
      </c>
      <c r="B66" s="2" t="s">
        <v>87</v>
      </c>
      <c r="C66" s="3">
        <v>2019</v>
      </c>
      <c r="D66" s="2" t="s">
        <v>86</v>
      </c>
      <c r="E66" s="2">
        <v>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4">
        <f t="shared" si="9"/>
        <v>0</v>
      </c>
      <c r="R66" s="4">
        <v>0</v>
      </c>
      <c r="S66" s="4">
        <v>0</v>
      </c>
      <c r="T66" s="2"/>
      <c r="U66" s="2"/>
      <c r="V66" s="2"/>
      <c r="W66" s="2"/>
      <c r="X66" s="2"/>
      <c r="Y66" s="2"/>
    </row>
    <row r="67" spans="1:25" x14ac:dyDescent="0.3">
      <c r="A67" s="2">
        <f t="shared" si="8"/>
        <v>64</v>
      </c>
      <c r="B67" s="2" t="s">
        <v>151</v>
      </c>
      <c r="C67" s="3">
        <v>1957</v>
      </c>
      <c r="D67" s="2" t="s">
        <v>152</v>
      </c>
      <c r="E67" s="2"/>
      <c r="F67" s="2"/>
      <c r="G67" s="2">
        <v>0</v>
      </c>
      <c r="H67" s="2"/>
      <c r="I67" s="2"/>
      <c r="J67" s="2"/>
      <c r="K67" s="2"/>
      <c r="L67" s="2"/>
      <c r="M67" s="2"/>
      <c r="N67" s="2"/>
      <c r="O67" s="2"/>
      <c r="P67" s="2"/>
      <c r="Q67" s="4">
        <f t="shared" ref="Q67:Q98" si="16">SUM(E67:P67)</f>
        <v>0</v>
      </c>
      <c r="R67" s="4">
        <v>0</v>
      </c>
      <c r="S67" s="4">
        <v>0</v>
      </c>
      <c r="T67" s="2"/>
      <c r="U67" s="2"/>
      <c r="V67" s="2"/>
      <c r="W67" s="2"/>
      <c r="X67" s="2"/>
      <c r="Y67" s="2"/>
    </row>
  </sheetData>
  <autoFilter ref="A2:Y60" xr:uid="{00000000-0009-0000-0000-000000000000}">
    <sortState xmlns:xlrd2="http://schemas.microsoft.com/office/spreadsheetml/2017/richdata2" ref="A3:Y67">
      <sortCondition descending="1" ref="Q2:Q60"/>
    </sortState>
  </autoFilter>
  <mergeCells count="1">
    <mergeCell ref="A1:Y1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6"/>
  <dimension ref="A1:Q50"/>
  <sheetViews>
    <sheetView workbookViewId="0">
      <selection activeCell="I14" sqref="I14"/>
    </sheetView>
  </sheetViews>
  <sheetFormatPr defaultRowHeight="14.4" x14ac:dyDescent="0.3"/>
  <cols>
    <col min="1" max="1" width="10.109375" bestFit="1" customWidth="1"/>
    <col min="2" max="2" width="12.5546875" bestFit="1" customWidth="1"/>
    <col min="3" max="3" width="29.44140625" style="1" bestFit="1" customWidth="1"/>
    <col min="4" max="12" width="5.33203125" bestFit="1" customWidth="1"/>
    <col min="13" max="15" width="6.33203125" bestFit="1" customWidth="1"/>
    <col min="16" max="16" width="18.109375" bestFit="1" customWidth="1"/>
    <col min="17" max="17" width="13.44140625" bestFit="1" customWidth="1"/>
  </cols>
  <sheetData>
    <row r="1" spans="1:17" x14ac:dyDescent="0.3">
      <c r="A1" s="8" t="s">
        <v>138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3">
      <c r="A2" s="2" t="s">
        <v>128</v>
      </c>
      <c r="B2" s="2" t="s">
        <v>0</v>
      </c>
      <c r="C2" s="7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</row>
    <row r="3" spans="1:17" x14ac:dyDescent="0.3">
      <c r="A3" s="2">
        <f>IF(P3=P2,A2,ROW(A3)-2)</f>
        <v>1</v>
      </c>
      <c r="B3" s="2" t="s">
        <v>16</v>
      </c>
      <c r="C3" s="7" t="s">
        <v>17</v>
      </c>
      <c r="D3" s="2">
        <v>9.5</v>
      </c>
      <c r="E3" s="2">
        <v>9</v>
      </c>
      <c r="F3" s="2">
        <v>9.5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28</v>
      </c>
      <c r="Q3" s="2">
        <v>28</v>
      </c>
    </row>
    <row r="4" spans="1:17" ht="28.8" x14ac:dyDescent="0.3">
      <c r="A4" s="2">
        <f t="shared" ref="A4:A50" si="0">IF(P4=P3,A3,ROW(A4)-2)</f>
        <v>1</v>
      </c>
      <c r="B4" s="2" t="s">
        <v>18</v>
      </c>
      <c r="C4" s="7" t="s">
        <v>133</v>
      </c>
      <c r="D4" s="2">
        <v>9.5</v>
      </c>
      <c r="E4" s="2">
        <v>10.5</v>
      </c>
      <c r="F4" s="2">
        <v>8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28</v>
      </c>
      <c r="Q4" s="2">
        <v>28</v>
      </c>
    </row>
    <row r="5" spans="1:17" ht="28.8" x14ac:dyDescent="0.3">
      <c r="A5" s="2">
        <f t="shared" si="0"/>
        <v>3</v>
      </c>
      <c r="B5" s="2" t="s">
        <v>19</v>
      </c>
      <c r="C5" s="7" t="s">
        <v>20</v>
      </c>
      <c r="D5" s="2">
        <v>9</v>
      </c>
      <c r="E5" s="2">
        <v>7.5</v>
      </c>
      <c r="F5" s="2">
        <v>9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25.5</v>
      </c>
      <c r="Q5" s="2">
        <v>25.5</v>
      </c>
    </row>
    <row r="6" spans="1:17" x14ac:dyDescent="0.3">
      <c r="A6" s="2">
        <f t="shared" si="0"/>
        <v>4</v>
      </c>
      <c r="B6" s="2" t="s">
        <v>21</v>
      </c>
      <c r="C6" s="7" t="s">
        <v>22</v>
      </c>
      <c r="D6" s="2">
        <v>8.5</v>
      </c>
      <c r="E6" s="2">
        <v>9</v>
      </c>
      <c r="F6" s="2">
        <v>7.5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25</v>
      </c>
      <c r="Q6" s="2">
        <v>25</v>
      </c>
    </row>
    <row r="7" spans="1:17" ht="43.2" x14ac:dyDescent="0.3">
      <c r="A7" s="2">
        <f t="shared" si="0"/>
        <v>4</v>
      </c>
      <c r="B7" s="2" t="s">
        <v>59</v>
      </c>
      <c r="C7" s="7" t="s">
        <v>135</v>
      </c>
      <c r="D7" s="2">
        <v>3.5</v>
      </c>
      <c r="E7" s="2">
        <v>10.5</v>
      </c>
      <c r="F7" s="2">
        <v>11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25</v>
      </c>
      <c r="Q7" s="2">
        <v>25</v>
      </c>
    </row>
    <row r="8" spans="1:17" x14ac:dyDescent="0.3">
      <c r="A8" s="2">
        <f t="shared" si="0"/>
        <v>6</v>
      </c>
      <c r="B8" s="2" t="s">
        <v>30</v>
      </c>
      <c r="C8" s="7" t="s">
        <v>134</v>
      </c>
      <c r="D8" s="2">
        <v>6</v>
      </c>
      <c r="E8" s="2">
        <v>10</v>
      </c>
      <c r="F8" s="2">
        <v>4.5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20.5</v>
      </c>
      <c r="Q8" s="2">
        <v>20.5</v>
      </c>
    </row>
    <row r="9" spans="1:17" ht="28.8" x14ac:dyDescent="0.3">
      <c r="A9" s="2">
        <f t="shared" si="0"/>
        <v>7</v>
      </c>
      <c r="B9" s="2" t="s">
        <v>23</v>
      </c>
      <c r="C9" s="7" t="s">
        <v>24</v>
      </c>
      <c r="D9" s="2">
        <v>7.5</v>
      </c>
      <c r="E9" s="2">
        <v>7</v>
      </c>
      <c r="F9" s="2">
        <v>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19.5</v>
      </c>
      <c r="Q9" s="2">
        <v>19.5</v>
      </c>
    </row>
    <row r="10" spans="1:17" ht="28.8" x14ac:dyDescent="0.3">
      <c r="A10" s="2">
        <f t="shared" si="0"/>
        <v>8</v>
      </c>
      <c r="B10" s="2" t="s">
        <v>47</v>
      </c>
      <c r="C10" s="7" t="s">
        <v>136</v>
      </c>
      <c r="D10" s="2">
        <v>4</v>
      </c>
      <c r="E10" s="2">
        <v>9</v>
      </c>
      <c r="F10" s="2">
        <v>5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18</v>
      </c>
      <c r="Q10" s="2">
        <v>18</v>
      </c>
    </row>
    <row r="11" spans="1:17" x14ac:dyDescent="0.3">
      <c r="A11" s="2">
        <f t="shared" si="0"/>
        <v>9</v>
      </c>
      <c r="B11" s="2" t="s">
        <v>28</v>
      </c>
      <c r="C11" s="7" t="s">
        <v>29</v>
      </c>
      <c r="D11" s="2">
        <v>6</v>
      </c>
      <c r="E11" s="2">
        <v>5.5</v>
      </c>
      <c r="F11" s="2">
        <v>5.5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17</v>
      </c>
      <c r="Q11" s="2">
        <v>17</v>
      </c>
    </row>
    <row r="12" spans="1:17" ht="28.8" x14ac:dyDescent="0.3">
      <c r="A12" s="2">
        <f t="shared" si="0"/>
        <v>9</v>
      </c>
      <c r="B12" s="2" t="s">
        <v>25</v>
      </c>
      <c r="C12" s="7" t="s">
        <v>153</v>
      </c>
      <c r="D12" s="2">
        <v>7</v>
      </c>
      <c r="E12" s="2">
        <v>3</v>
      </c>
      <c r="F12" s="2">
        <v>7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17</v>
      </c>
      <c r="Q12" s="2">
        <v>17</v>
      </c>
    </row>
    <row r="13" spans="1:17" x14ac:dyDescent="0.3">
      <c r="A13" s="2">
        <f t="shared" si="0"/>
        <v>11</v>
      </c>
      <c r="B13" s="2" t="s">
        <v>33</v>
      </c>
      <c r="C13" s="7" t="s">
        <v>34</v>
      </c>
      <c r="D13" s="2">
        <v>5.5</v>
      </c>
      <c r="E13" s="2">
        <v>5</v>
      </c>
      <c r="F13" s="2">
        <v>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15.5</v>
      </c>
      <c r="Q13" s="2">
        <v>15.5</v>
      </c>
    </row>
    <row r="14" spans="1:17" x14ac:dyDescent="0.3">
      <c r="A14" s="2">
        <f t="shared" si="0"/>
        <v>12</v>
      </c>
      <c r="B14" s="2" t="s">
        <v>35</v>
      </c>
      <c r="C14" s="7" t="s">
        <v>36</v>
      </c>
      <c r="D14" s="2">
        <v>5</v>
      </c>
      <c r="E14" s="2">
        <v>5</v>
      </c>
      <c r="F14" s="2">
        <v>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15</v>
      </c>
      <c r="Q14" s="2">
        <v>15</v>
      </c>
    </row>
    <row r="15" spans="1:17" x14ac:dyDescent="0.3">
      <c r="A15" s="2">
        <f t="shared" si="0"/>
        <v>13</v>
      </c>
      <c r="B15" s="2" t="s">
        <v>37</v>
      </c>
      <c r="C15" s="7" t="s">
        <v>38</v>
      </c>
      <c r="D15" s="2">
        <v>5</v>
      </c>
      <c r="E15" s="2">
        <v>3.5</v>
      </c>
      <c r="F15" s="2">
        <v>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12.5</v>
      </c>
      <c r="Q15" s="2">
        <v>12.5</v>
      </c>
    </row>
    <row r="16" spans="1:17" x14ac:dyDescent="0.3">
      <c r="A16" s="2">
        <f t="shared" si="0"/>
        <v>14</v>
      </c>
      <c r="B16" s="2" t="s">
        <v>49</v>
      </c>
      <c r="C16" s="7" t="s">
        <v>50</v>
      </c>
      <c r="D16" s="2">
        <v>4</v>
      </c>
      <c r="E16" s="2">
        <v>5</v>
      </c>
      <c r="F16" s="2">
        <v>3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12</v>
      </c>
      <c r="Q16" s="2">
        <v>12</v>
      </c>
    </row>
    <row r="17" spans="1:17" ht="28.8" x14ac:dyDescent="0.3">
      <c r="A17" s="2">
        <f t="shared" si="0"/>
        <v>14</v>
      </c>
      <c r="B17" s="2" t="s">
        <v>32</v>
      </c>
      <c r="C17" s="7" t="s">
        <v>137</v>
      </c>
      <c r="D17" s="2">
        <v>6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12</v>
      </c>
      <c r="Q17" s="2">
        <v>12</v>
      </c>
    </row>
    <row r="18" spans="1:17" x14ac:dyDescent="0.3">
      <c r="A18" s="2">
        <f t="shared" si="0"/>
        <v>16</v>
      </c>
      <c r="B18" s="2" t="s">
        <v>53</v>
      </c>
      <c r="C18" s="7" t="s">
        <v>54</v>
      </c>
      <c r="D18" s="2">
        <v>4</v>
      </c>
      <c r="E18" s="2">
        <v>4</v>
      </c>
      <c r="F18" s="2">
        <v>3.5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11.5</v>
      </c>
      <c r="Q18" s="2">
        <v>11.5</v>
      </c>
    </row>
    <row r="19" spans="1:17" x14ac:dyDescent="0.3">
      <c r="A19" s="2">
        <f t="shared" si="0"/>
        <v>17</v>
      </c>
      <c r="B19" s="2" t="s">
        <v>51</v>
      </c>
      <c r="C19" s="7" t="s">
        <v>52</v>
      </c>
      <c r="D19" s="2">
        <v>4</v>
      </c>
      <c r="E19" s="2">
        <v>3</v>
      </c>
      <c r="F19" s="2">
        <v>3.5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10.5</v>
      </c>
      <c r="Q19" s="2">
        <v>10.5</v>
      </c>
    </row>
    <row r="20" spans="1:17" x14ac:dyDescent="0.3">
      <c r="A20" s="2">
        <f t="shared" si="0"/>
        <v>17</v>
      </c>
      <c r="B20" s="2" t="s">
        <v>57</v>
      </c>
      <c r="C20" s="7" t="s">
        <v>58</v>
      </c>
      <c r="D20" s="2">
        <v>3.5</v>
      </c>
      <c r="E20" s="2">
        <v>3</v>
      </c>
      <c r="F20" s="2">
        <v>4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10.5</v>
      </c>
      <c r="Q20" s="2">
        <v>10.5</v>
      </c>
    </row>
    <row r="21" spans="1:17" x14ac:dyDescent="0.3">
      <c r="A21" s="2">
        <f t="shared" si="0"/>
        <v>19</v>
      </c>
      <c r="B21" s="2" t="s">
        <v>66</v>
      </c>
      <c r="C21" s="7" t="s">
        <v>67</v>
      </c>
      <c r="D21" s="2">
        <v>3</v>
      </c>
      <c r="E21" s="2">
        <v>3</v>
      </c>
      <c r="F21" s="2">
        <v>3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9</v>
      </c>
      <c r="Q21" s="2">
        <v>9</v>
      </c>
    </row>
    <row r="22" spans="1:17" x14ac:dyDescent="0.3">
      <c r="A22" s="2">
        <f t="shared" si="0"/>
        <v>19</v>
      </c>
      <c r="B22" s="2" t="s">
        <v>117</v>
      </c>
      <c r="C22" s="7" t="s">
        <v>116</v>
      </c>
      <c r="D22" s="2">
        <v>0</v>
      </c>
      <c r="E22" s="2">
        <v>4</v>
      </c>
      <c r="F22" s="2">
        <v>5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9</v>
      </c>
      <c r="Q22" s="2">
        <v>9</v>
      </c>
    </row>
    <row r="23" spans="1:17" x14ac:dyDescent="0.3">
      <c r="A23" s="2">
        <f t="shared" si="0"/>
        <v>21</v>
      </c>
      <c r="B23" s="2" t="s">
        <v>39</v>
      </c>
      <c r="C23" s="7" t="s">
        <v>40</v>
      </c>
      <c r="D23" s="2">
        <v>4.5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8.5</v>
      </c>
      <c r="Q23" s="2">
        <v>8.5</v>
      </c>
    </row>
    <row r="24" spans="1:17" x14ac:dyDescent="0.3">
      <c r="A24" s="2">
        <f t="shared" si="0"/>
        <v>21</v>
      </c>
      <c r="B24" s="2" t="s">
        <v>74</v>
      </c>
      <c r="C24" s="7" t="s">
        <v>75</v>
      </c>
      <c r="D24" s="2">
        <v>2.5</v>
      </c>
      <c r="E24" s="2">
        <v>3</v>
      </c>
      <c r="F24" s="2">
        <v>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8.5</v>
      </c>
      <c r="Q24" s="2">
        <v>8.5</v>
      </c>
    </row>
    <row r="25" spans="1:17" x14ac:dyDescent="0.3">
      <c r="A25" s="2">
        <f t="shared" si="0"/>
        <v>23</v>
      </c>
      <c r="B25" s="2" t="s">
        <v>45</v>
      </c>
      <c r="C25" s="7" t="s">
        <v>46</v>
      </c>
      <c r="D25" s="2">
        <v>4</v>
      </c>
      <c r="E25" s="2">
        <v>4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8</v>
      </c>
      <c r="Q25" s="2">
        <v>8</v>
      </c>
    </row>
    <row r="26" spans="1:17" x14ac:dyDescent="0.3">
      <c r="A26" s="2">
        <f t="shared" si="0"/>
        <v>23</v>
      </c>
      <c r="B26" s="2" t="s">
        <v>41</v>
      </c>
      <c r="C26" s="7" t="s">
        <v>42</v>
      </c>
      <c r="D26" s="2">
        <v>4.5</v>
      </c>
      <c r="E26" s="2">
        <v>3.5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8</v>
      </c>
      <c r="Q26" s="2">
        <v>8</v>
      </c>
    </row>
    <row r="27" spans="1:17" x14ac:dyDescent="0.3">
      <c r="A27" s="2">
        <f t="shared" si="0"/>
        <v>23</v>
      </c>
      <c r="B27" s="2" t="s">
        <v>119</v>
      </c>
      <c r="C27" s="7" t="s">
        <v>118</v>
      </c>
      <c r="D27" s="2">
        <v>0</v>
      </c>
      <c r="E27" s="2">
        <v>4</v>
      </c>
      <c r="F27" s="2">
        <v>4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8</v>
      </c>
      <c r="Q27" s="2">
        <v>8</v>
      </c>
    </row>
    <row r="28" spans="1:17" x14ac:dyDescent="0.3">
      <c r="A28" s="2">
        <f t="shared" si="0"/>
        <v>23</v>
      </c>
      <c r="B28" s="2" t="s">
        <v>122</v>
      </c>
      <c r="C28" s="7" t="s">
        <v>121</v>
      </c>
      <c r="D28" s="2">
        <v>0</v>
      </c>
      <c r="E28" s="2">
        <v>4</v>
      </c>
      <c r="F28" s="2">
        <v>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8</v>
      </c>
      <c r="Q28" s="2">
        <v>8</v>
      </c>
    </row>
    <row r="29" spans="1:17" x14ac:dyDescent="0.3">
      <c r="A29" s="2">
        <f t="shared" si="0"/>
        <v>27</v>
      </c>
      <c r="B29" s="2" t="s">
        <v>60</v>
      </c>
      <c r="C29" s="7" t="s">
        <v>61</v>
      </c>
      <c r="D29" s="2">
        <v>3.5</v>
      </c>
      <c r="E29" s="2">
        <v>3.5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7</v>
      </c>
      <c r="Q29" s="2">
        <v>7</v>
      </c>
    </row>
    <row r="30" spans="1:17" ht="28.8" x14ac:dyDescent="0.3">
      <c r="A30" s="2">
        <f t="shared" si="0"/>
        <v>28</v>
      </c>
      <c r="B30" s="2" t="s">
        <v>26</v>
      </c>
      <c r="C30" s="7" t="s">
        <v>27</v>
      </c>
      <c r="D30" s="2">
        <v>6.5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6.5</v>
      </c>
      <c r="Q30" s="2">
        <v>6.5</v>
      </c>
    </row>
    <row r="31" spans="1:17" x14ac:dyDescent="0.3">
      <c r="A31" s="2">
        <f t="shared" si="0"/>
        <v>28</v>
      </c>
      <c r="B31" s="2" t="s">
        <v>55</v>
      </c>
      <c r="C31" s="7" t="s">
        <v>56</v>
      </c>
      <c r="D31" s="2">
        <v>3.5</v>
      </c>
      <c r="E31" s="2">
        <v>0</v>
      </c>
      <c r="F31" s="2">
        <v>3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6.5</v>
      </c>
      <c r="Q31" s="2">
        <v>6.5</v>
      </c>
    </row>
    <row r="32" spans="1:17" x14ac:dyDescent="0.3">
      <c r="A32" s="2">
        <f t="shared" si="0"/>
        <v>28</v>
      </c>
      <c r="B32" s="2" t="s">
        <v>78</v>
      </c>
      <c r="C32" s="7" t="s">
        <v>79</v>
      </c>
      <c r="D32" s="2">
        <v>2</v>
      </c>
      <c r="E32" s="2">
        <v>2.5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6.5</v>
      </c>
      <c r="Q32" s="2">
        <v>6.5</v>
      </c>
    </row>
    <row r="33" spans="1:17" x14ac:dyDescent="0.3">
      <c r="A33" s="2">
        <f t="shared" si="0"/>
        <v>31</v>
      </c>
      <c r="B33" s="2" t="s">
        <v>70</v>
      </c>
      <c r="C33" s="7" t="s">
        <v>71</v>
      </c>
      <c r="D33" s="2">
        <v>3</v>
      </c>
      <c r="E33" s="2">
        <v>3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6</v>
      </c>
      <c r="Q33" s="2">
        <v>6</v>
      </c>
    </row>
    <row r="34" spans="1:17" x14ac:dyDescent="0.3">
      <c r="A34" s="2">
        <f t="shared" si="0"/>
        <v>31</v>
      </c>
      <c r="B34" s="2" t="s">
        <v>72</v>
      </c>
      <c r="C34" s="7" t="s">
        <v>73</v>
      </c>
      <c r="D34" s="2">
        <v>3</v>
      </c>
      <c r="E34" s="2">
        <v>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6</v>
      </c>
      <c r="Q34" s="2">
        <v>6</v>
      </c>
    </row>
    <row r="35" spans="1:17" ht="28.8" x14ac:dyDescent="0.3">
      <c r="A35" s="2">
        <f t="shared" si="0"/>
        <v>33</v>
      </c>
      <c r="B35" s="2" t="s">
        <v>43</v>
      </c>
      <c r="C35" s="7" t="s">
        <v>44</v>
      </c>
      <c r="D35" s="2">
        <v>4.5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4.5</v>
      </c>
      <c r="Q35" s="2">
        <v>4.5</v>
      </c>
    </row>
    <row r="36" spans="1:17" x14ac:dyDescent="0.3">
      <c r="A36" s="2">
        <f>IF(P36=P35,A35,ROW(A36)-2)</f>
        <v>34</v>
      </c>
      <c r="B36" s="2" t="s">
        <v>141</v>
      </c>
      <c r="C36" s="7" t="s">
        <v>140</v>
      </c>
      <c r="D36" s="2">
        <v>0</v>
      </c>
      <c r="E36" s="2">
        <v>0</v>
      </c>
      <c r="F36" s="2">
        <v>4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4</v>
      </c>
      <c r="Q36" s="2">
        <v>4</v>
      </c>
    </row>
    <row r="37" spans="1:17" x14ac:dyDescent="0.3">
      <c r="A37" s="2">
        <f t="shared" si="0"/>
        <v>34</v>
      </c>
      <c r="B37" s="2" t="s">
        <v>143</v>
      </c>
      <c r="C37" s="7" t="s">
        <v>142</v>
      </c>
      <c r="D37" s="2">
        <v>0</v>
      </c>
      <c r="E37" s="2">
        <v>0</v>
      </c>
      <c r="F37" s="2">
        <v>4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4</v>
      </c>
      <c r="Q37" s="2">
        <v>4</v>
      </c>
    </row>
    <row r="38" spans="1:17" x14ac:dyDescent="0.3">
      <c r="A38" s="2">
        <f t="shared" si="0"/>
        <v>36</v>
      </c>
      <c r="B38" s="2" t="s">
        <v>62</v>
      </c>
      <c r="C38" s="7" t="s">
        <v>63</v>
      </c>
      <c r="D38" s="2">
        <v>3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3</v>
      </c>
      <c r="Q38" s="2">
        <v>3</v>
      </c>
    </row>
    <row r="39" spans="1:17" x14ac:dyDescent="0.3">
      <c r="A39" s="2">
        <f t="shared" si="0"/>
        <v>36</v>
      </c>
      <c r="B39" s="2" t="s">
        <v>64</v>
      </c>
      <c r="C39" s="7" t="s">
        <v>65</v>
      </c>
      <c r="D39" s="2">
        <v>3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3</v>
      </c>
      <c r="Q39" s="2">
        <v>3</v>
      </c>
    </row>
    <row r="40" spans="1:17" x14ac:dyDescent="0.3">
      <c r="A40" s="2">
        <f t="shared" si="0"/>
        <v>36</v>
      </c>
      <c r="B40" s="2" t="s">
        <v>68</v>
      </c>
      <c r="C40" s="7" t="s">
        <v>69</v>
      </c>
      <c r="D40" s="2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3</v>
      </c>
      <c r="Q40" s="2">
        <v>3</v>
      </c>
    </row>
    <row r="41" spans="1:17" x14ac:dyDescent="0.3">
      <c r="A41" s="2">
        <f t="shared" si="0"/>
        <v>36</v>
      </c>
      <c r="B41" s="2" t="s">
        <v>80</v>
      </c>
      <c r="C41" s="7" t="s">
        <v>81</v>
      </c>
      <c r="D41" s="2">
        <v>2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3</v>
      </c>
      <c r="Q41" s="2">
        <v>3</v>
      </c>
    </row>
    <row r="42" spans="1:17" x14ac:dyDescent="0.3">
      <c r="A42" s="2">
        <f t="shared" si="0"/>
        <v>36</v>
      </c>
      <c r="B42" s="2" t="s">
        <v>125</v>
      </c>
      <c r="C42" s="7" t="s">
        <v>124</v>
      </c>
      <c r="D42" s="2">
        <v>0</v>
      </c>
      <c r="E42" s="2">
        <v>3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3</v>
      </c>
      <c r="Q42" s="2">
        <v>3</v>
      </c>
    </row>
    <row r="43" spans="1:17" x14ac:dyDescent="0.3">
      <c r="A43" s="2">
        <f t="shared" si="0"/>
        <v>36</v>
      </c>
      <c r="B43" s="2" t="s">
        <v>145</v>
      </c>
      <c r="C43" s="7" t="s">
        <v>144</v>
      </c>
      <c r="D43" s="2">
        <v>0</v>
      </c>
      <c r="E43" s="2">
        <v>0</v>
      </c>
      <c r="F43" s="2">
        <v>3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3</v>
      </c>
      <c r="Q43" s="2">
        <v>3</v>
      </c>
    </row>
    <row r="44" spans="1:17" x14ac:dyDescent="0.3">
      <c r="A44" s="2">
        <f t="shared" si="0"/>
        <v>42</v>
      </c>
      <c r="B44" s="2" t="s">
        <v>76</v>
      </c>
      <c r="C44" s="7" t="s">
        <v>77</v>
      </c>
      <c r="D44" s="2">
        <v>2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</v>
      </c>
      <c r="Q44" s="2">
        <v>2</v>
      </c>
    </row>
    <row r="45" spans="1:17" x14ac:dyDescent="0.3">
      <c r="A45" s="2">
        <f t="shared" si="0"/>
        <v>42</v>
      </c>
      <c r="B45" s="2" t="s">
        <v>84</v>
      </c>
      <c r="C45" s="7" t="s">
        <v>85</v>
      </c>
      <c r="D45" s="2">
        <v>1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2</v>
      </c>
      <c r="Q45" s="2">
        <v>2</v>
      </c>
    </row>
    <row r="46" spans="1:17" x14ac:dyDescent="0.3">
      <c r="A46" s="2">
        <f t="shared" si="0"/>
        <v>42</v>
      </c>
      <c r="B46" s="2" t="s">
        <v>82</v>
      </c>
      <c r="C46" s="7" t="s">
        <v>83</v>
      </c>
      <c r="D46" s="2">
        <v>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</v>
      </c>
      <c r="Q46" s="2">
        <v>2</v>
      </c>
    </row>
    <row r="47" spans="1:17" x14ac:dyDescent="0.3">
      <c r="A47" s="2">
        <f t="shared" si="0"/>
        <v>42</v>
      </c>
      <c r="B47" s="2" t="s">
        <v>147</v>
      </c>
      <c r="C47" s="7" t="s">
        <v>146</v>
      </c>
      <c r="D47" s="2">
        <v>0</v>
      </c>
      <c r="E47" s="2">
        <v>0</v>
      </c>
      <c r="F47" s="2">
        <v>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2</v>
      </c>
      <c r="Q47" s="2">
        <v>2</v>
      </c>
    </row>
    <row r="48" spans="1:17" x14ac:dyDescent="0.3">
      <c r="A48" s="2">
        <f t="shared" si="0"/>
        <v>42</v>
      </c>
      <c r="B48" s="2" t="s">
        <v>150</v>
      </c>
      <c r="C48" s="7" t="s">
        <v>149</v>
      </c>
      <c r="D48" s="2">
        <v>0</v>
      </c>
      <c r="E48" s="2">
        <v>0</v>
      </c>
      <c r="F48" s="2">
        <v>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2</v>
      </c>
    </row>
    <row r="49" spans="1:17" x14ac:dyDescent="0.3">
      <c r="A49" s="2">
        <f t="shared" si="0"/>
        <v>47</v>
      </c>
      <c r="B49" s="2" t="s">
        <v>86</v>
      </c>
      <c r="C49" s="7" t="s">
        <v>87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</row>
    <row r="50" spans="1:17" x14ac:dyDescent="0.3">
      <c r="A50" s="2">
        <f t="shared" si="0"/>
        <v>47</v>
      </c>
      <c r="B50" s="2" t="s">
        <v>152</v>
      </c>
      <c r="C50" s="7" t="s">
        <v>151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</row>
  </sheetData>
  <autoFilter ref="A2:Q44" xr:uid="{00000000-0009-0000-0000-000001000000}">
    <sortState xmlns:xlrd2="http://schemas.microsoft.com/office/spreadsheetml/2017/richdata2" ref="A3:Q50">
      <sortCondition descending="1" ref="P2:P44"/>
    </sortState>
  </autoFilter>
  <mergeCells count="1">
    <mergeCell ref="A1:Q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</vt:lpstr>
      <vt:lpstr>rodziny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Marian Sadzikowski</cp:lastModifiedBy>
  <cp:lastPrinted>2026-05-08T19:38:04Z</cp:lastPrinted>
  <dcterms:created xsi:type="dcterms:W3CDTF">2026-04-24T19:17:18Z</dcterms:created>
  <dcterms:modified xsi:type="dcterms:W3CDTF">2026-06-01T20:28:17Z</dcterms:modified>
</cp:coreProperties>
</file>